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8680" yWindow="65416" windowWidth="24240" windowHeight="13140" tabRatio="881" activeTab="0"/>
  </bookViews>
  <sheets>
    <sheet name="Transmission" sheetId="1" r:id="rId1"/>
    <sheet name="dispatching" sheetId="2" r:id="rId2"/>
    <sheet name="Balancing"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#N/A</definedName>
    <definedName name="\m">#N/A</definedName>
    <definedName name="\n">#N/A</definedName>
    <definedName name="\o">#N/A</definedName>
    <definedName name="_period">'[1]Содержание'!$D$4</definedName>
    <definedName name="_year">'[1]Содержание'!$D$6</definedName>
    <definedName name="AS2DocOpenMode" hidden="1">"AS2DocumentEdit"</definedName>
    <definedName name="assel">#REF!</definedName>
    <definedName name="B">'[2]7.1'!#REF!</definedName>
    <definedName name="ClDate">'[3]Info'!$G$6</definedName>
    <definedName name="CompOt">[0]!CompOt</definedName>
    <definedName name="CompRas">[0]!CompRas</definedName>
    <definedName name="CUMULATIVE">#REF!</definedName>
    <definedName name="ew">[0]!ew</definedName>
    <definedName name="fg">[0]!fg</definedName>
    <definedName name="k">[0]!k</definedName>
    <definedName name="KAU_78" localSheetId="2">#N/A</definedName>
    <definedName name="KAU_78" localSheetId="1">#N/A</definedName>
    <definedName name="KAU_78" localSheetId="0">#N/A</definedName>
    <definedName name="KAU_78">#REF!</definedName>
    <definedName name="kto">'[4]Форма2'!$C$19:$C$24,'[4]Форма2'!$E$19:$F$24,'[4]Форма2'!$D$26:$F$31,'[4]Форма2'!$C$33:$C$38,'[4]Форма2'!$E$33:$F$38,'[4]Форма2'!$D$40:$F$43,'[4]Форма2'!$C$45:$C$48,'[4]Форма2'!$E$45:$F$48,'[4]Форма2'!$C$19</definedName>
    <definedName name="LOANS">#REF!</definedName>
    <definedName name="LOANSUM">#REF!</definedName>
    <definedName name="m_2005">#N/A</definedName>
    <definedName name="m_2006">#N/A</definedName>
    <definedName name="m_2007">#N/A</definedName>
    <definedName name="m_dep_I">#N/A</definedName>
    <definedName name="m_dep_I1">#N/A</definedName>
    <definedName name="m_dep_N">#N/A</definedName>
    <definedName name="m_f2002">#N/A</definedName>
    <definedName name="m_Key2">#N/A</definedName>
    <definedName name="m_o2003">#N/A</definedName>
    <definedName name="m_OTM2005">#N/A</definedName>
    <definedName name="m_OTM2006">#N/A</definedName>
    <definedName name="m_OTM2007">#N/A</definedName>
    <definedName name="m_OTM2008">#N/A</definedName>
    <definedName name="m_OTM2009">#N/A</definedName>
    <definedName name="m_OTM2010">#N/A</definedName>
    <definedName name="m_OTMizm">#N/A</definedName>
    <definedName name="m_OTMkod">#N/A</definedName>
    <definedName name="m_OTMnomer">#N/A</definedName>
    <definedName name="m_OTMpokaz">#N/A</definedName>
    <definedName name="m_p2003">#N/A</definedName>
    <definedName name="m_Predpr_I">#N/A</definedName>
    <definedName name="m_Predpr_N">'[5]Предпр'!$C$2:$C$29</definedName>
    <definedName name="m_Zatrat">#N/A</definedName>
    <definedName name="m_Zatrat_Ed">#N/A</definedName>
    <definedName name="m_Zatrat_K">#N/A</definedName>
    <definedName name="m_Zatrat_N">#N/A</definedName>
    <definedName name="mas_1">#REF!</definedName>
    <definedName name="mas_2">#REF!</definedName>
    <definedName name="mas_2_new">#REF!</definedName>
    <definedName name="mas_3">#REF!</definedName>
    <definedName name="mas_4">#REF!</definedName>
    <definedName name="mas_new">#REF!</definedName>
    <definedName name="mas_old">#N/A</definedName>
    <definedName name="mas_spisok">#REF!</definedName>
    <definedName name="net">#N/A</definedName>
    <definedName name="Njkf">[0]!Njkf</definedName>
    <definedName name="NUMBER">#REF!</definedName>
    <definedName name="OpDate">'[3]Info'!$G$5</definedName>
    <definedName name="PADSummary">#REF!</definedName>
    <definedName name="po">#N/A</definedName>
    <definedName name="qwe">'[6]Форма2'!$C$19:$C$24,'[6]Форма2'!$E$19:$F$24,'[6]Форма2'!$D$26:$F$31,'[6]Форма2'!$C$33:$C$38,'[6]Форма2'!$E$33:$F$38,'[6]Форма2'!$D$40:$F$43,'[6]Форма2'!$C$45:$C$48,'[6]Форма2'!$E$45:$F$48,'[6]Форма2'!$C$19</definedName>
    <definedName name="rng">#N/A</definedName>
    <definedName name="rngChartRange">#REF!</definedName>
    <definedName name="rngDataAll">#REF!</definedName>
    <definedName name="rngEnd">#REF!</definedName>
    <definedName name="rngIATACode">#REF!</definedName>
    <definedName name="rngResStart">#REF!</definedName>
    <definedName name="rngStart">#REF!</definedName>
    <definedName name="rngUpdate">#REF!</definedName>
    <definedName name="S1_">#N/A</definedName>
    <definedName name="s1_0">#N/A</definedName>
    <definedName name="s1_1">#N/A</definedName>
    <definedName name="S10_">#N/A</definedName>
    <definedName name="S11_">#N/A</definedName>
    <definedName name="S12_">#N/A</definedName>
    <definedName name="S13_">#N/A</definedName>
    <definedName name="S14_">#N/A</definedName>
    <definedName name="S15_">#N/A</definedName>
    <definedName name="S16_">#N/A</definedName>
    <definedName name="S17_">#N/A</definedName>
    <definedName name="S18_">#N/A</definedName>
    <definedName name="S19_">#N/A</definedName>
    <definedName name="S2_">#N/A</definedName>
    <definedName name="S20_">#N/A</definedName>
    <definedName name="S3_">#N/A</definedName>
    <definedName name="S4_">#N/A</definedName>
    <definedName name="S5_">#N/A</definedName>
    <definedName name="S6_">#N/A</definedName>
    <definedName name="S7_">#N/A</definedName>
    <definedName name="S8_">#N/A</definedName>
    <definedName name="S9_">#N/A</definedName>
    <definedName name="SP1">'[7]FES'!#REF!</definedName>
    <definedName name="SP10">'[7]FES'!#REF!</definedName>
    <definedName name="SP11">'[7]FES'!#REF!</definedName>
    <definedName name="SP12">'[7]FES'!#REF!</definedName>
    <definedName name="SP13">'[7]FES'!#REF!</definedName>
    <definedName name="SP14">'[7]FES'!#REF!</definedName>
    <definedName name="SP15">'[7]FES'!#REF!</definedName>
    <definedName name="SP16">'[7]FES'!#REF!</definedName>
    <definedName name="SP17">'[7]FES'!#REF!</definedName>
    <definedName name="SP18">'[7]FES'!#REF!</definedName>
    <definedName name="SP19">'[7]FES'!#REF!</definedName>
    <definedName name="SP2">'[7]FES'!#REF!</definedName>
    <definedName name="SP20">'[7]FES'!#REF!</definedName>
    <definedName name="SP3">'[7]FES'!#REF!</definedName>
    <definedName name="SP4">'[7]FES'!#REF!</definedName>
    <definedName name="SP5">'[7]FES'!#REF!</definedName>
    <definedName name="SP7">'[7]FES'!#REF!</definedName>
    <definedName name="SP8">'[7]FES'!#REF!</definedName>
    <definedName name="SP9">'[7]FES'!#REF!</definedName>
    <definedName name="TextRefCopy63">'[8]PP&amp;E mvt for 2003'!$R$18</definedName>
    <definedName name="TextRefCopy88">'[8]PP&amp;E mvt for 2003'!$P$19</definedName>
    <definedName name="TextRefCopy89">'[8]PP&amp;E mvt for 2003'!$P$46</definedName>
    <definedName name="TextRefCopy90">'[8]PP&amp;E mvt for 2003'!$P$25</definedName>
    <definedName name="TextRefCopy92">'[8]PP&amp;E mvt for 2003'!$P$26</definedName>
    <definedName name="TextRefCopy94">'[8]PP&amp;E mvt for 2003'!$P$52</definedName>
    <definedName name="TextRefCopy95">'[8]PP&amp;E mvt for 2003'!$P$53</definedName>
    <definedName name="TextRefCopyRangeCount" hidden="1">3</definedName>
    <definedName name="wrn.Сравнение._.с._.отраслями." hidden="1">{#N/A,#N/A,TRUE,"Лист1";#N/A,#N/A,TRUE,"Лист2";#N/A,#N/A,TRUE,"Лист3"}</definedName>
    <definedName name="Z_C37E65A7_9893_435E_9759_72E0D8A5DD87_.wvu.PrintTitles" hidden="1">#N/A</definedName>
    <definedName name="А2">#REF!</definedName>
    <definedName name="АААААААА">[0]!АААААААА</definedName>
    <definedName name="ав" localSheetId="2">#N/A</definedName>
    <definedName name="ав" localSheetId="1">#N/A</definedName>
    <definedName name="ав" localSheetId="0">#N/A</definedName>
    <definedName name="ав">#REF!</definedName>
    <definedName name="Ай" hidden="1">{#N/A,#N/A,TRUE,"Лист1";#N/A,#N/A,TRUE,"Лист2";#N/A,#N/A,TRUE,"Лист3"}</definedName>
    <definedName name="ап">[0]!ап</definedName>
    <definedName name="апвп">#N/A</definedName>
    <definedName name="DATABASE" localSheetId="2">#N/A</definedName>
    <definedName name="DATABASE" localSheetId="1">#N/A</definedName>
    <definedName name="DATABASE" localSheetId="0">#N/A</definedName>
    <definedName name="баланс" localSheetId="2">#REF!</definedName>
    <definedName name="баланс" localSheetId="1">#REF!</definedName>
    <definedName name="баланс">#REF!</definedName>
    <definedName name="Бери">'[9]Форма2'!$D$129:$F$132,'[9]Форма2'!$D$134:$F$135,'[9]Форма2'!$D$137:$F$140,'[9]Форма2'!$D$142:$F$144,'[9]Форма2'!$D$146:$F$150,'[9]Форма2'!$D$152:$F$154,'[9]Форма2'!$D$156:$F$162,'[9]Форма2'!$D$129</definedName>
    <definedName name="Берик">'[9]Форма2'!$C$70:$C$72,'[9]Форма2'!$D$73:$F$73,'[9]Форма2'!$E$70:$F$72,'[9]Форма2'!$C$75:$C$77,'[9]Форма2'!$E$75:$F$77,'[9]Форма2'!$C$79:$C$82,'[9]Форма2'!$E$79:$F$82,'[9]Форма2'!$C$84:$C$86,'[9]Форма2'!$E$84:$F$86,'[9]Форма2'!$C$88:$C$89,'[9]Форма2'!$E$88:$F$89,'[9]Форма2'!$C$70</definedName>
    <definedName name="БЛРаздел1">'[10]Форма2'!$C$19:$C$24,'[10]Форма2'!$E$19:$F$24,'[10]Форма2'!$D$26:$F$31,'[10]Форма2'!$C$33:$C$38,'[10]Форма2'!$E$33:$F$38,'[10]Форма2'!$D$40:$F$43,'[10]Форма2'!$C$45:$C$48,'[10]Форма2'!$E$45:$F$48,'[10]Форма2'!$C$19</definedName>
    <definedName name="БЛРаздел2">'[10]Форма2'!$C$51:$C$58,'[10]Форма2'!$E$51:$F$58,'[10]Форма2'!$C$60:$C$63,'[10]Форма2'!$E$60:$F$63,'[10]Форма2'!$C$65:$C$67,'[10]Форма2'!$E$65:$F$67,'[10]Форма2'!$C$51</definedName>
    <definedName name="БЛРаздел3">'[10]Форма2'!$C$70:$C$72,'[10]Форма2'!$D$73:$F$73,'[10]Форма2'!$E$70:$F$72,'[10]Форма2'!$C$75:$C$77,'[10]Форма2'!$E$75:$F$77,'[10]Форма2'!$C$79:$C$82,'[10]Форма2'!$E$79:$F$82,'[10]Форма2'!$C$84:$C$86,'[10]Форма2'!$E$84:$F$86,'[10]Форма2'!$C$88:$C$89,'[10]Форма2'!$E$88:$F$89,'[10]Форма2'!$C$70</definedName>
    <definedName name="БЛРаздел4">'[10]Форма2'!$E$106:$F$107,'[10]Форма2'!$C$106:$C$107,'[10]Форма2'!$E$102:$F$104,'[10]Форма2'!$C$102:$C$104,'[10]Форма2'!$C$97:$C$100,'[10]Форма2'!$E$97:$F$100,'[10]Форма2'!$E$92:$F$95,'[10]Форма2'!$C$92:$C$95,'[10]Форма2'!$C$92</definedName>
    <definedName name="БЛРаздел5">'[10]Форма2'!$C$113:$C$114,'[10]Форма2'!$D$110:$F$112,'[10]Форма2'!$E$113:$F$114,'[10]Форма2'!$D$115:$F$115,'[10]Форма2'!$D$117:$F$119,'[10]Форма2'!$D$121:$F$122,'[10]Форма2'!$D$124:$F$126,'[10]Форма2'!$D$110</definedName>
    <definedName name="БЛРаздел6">'[10]Форма2'!$D$129:$F$132,'[10]Форма2'!$D$134:$F$135,'[10]Форма2'!$D$137:$F$140,'[10]Форма2'!$D$142:$F$144,'[10]Форма2'!$D$146:$F$150,'[10]Форма2'!$D$152:$F$154,'[10]Форма2'!$D$156:$F$162,'[10]Форма2'!$D$129</definedName>
    <definedName name="БЛРаздел7">'[10]Форма2'!$D$179:$F$185,'[10]Форма2'!$D$175:$F$177,'[10]Форма2'!$D$165:$F$173,'[10]Форма2'!$D$165</definedName>
    <definedName name="БЛРаздел8">'[10]Форма2'!$E$200:$F$207,'[10]Форма2'!$C$200:$C$207,'[10]Форма2'!$E$189:$F$198,'[10]Форма2'!$C$189:$C$198,'[10]Форма2'!$E$188:$F$188,'[10]Форма2'!$C$188</definedName>
    <definedName name="БЛРаздел9">'[10]Форма2'!$E$234:$F$237,'[10]Форма2'!$C$234:$C$237,'[10]Форма2'!$E$224:$F$232,'[10]Форма2'!$C$224:$C$232,'[10]Форма2'!$E$223:$F$223,'[10]Форма2'!$C$223,'[10]Форма2'!$E$217:$F$221,'[10]Форма2'!$C$217:$C$221,'[10]Форма2'!$E$210:$F$215,'[10]Форма2'!$C$210:$C$215,'[10]Форма2'!$C$210</definedName>
    <definedName name="БПДанные">'[10]Форма1'!$C$22:$D$33,'[10]Форма1'!$C$36:$D$48,'[10]Форма1'!$C$22</definedName>
    <definedName name="бум" localSheetId="2">#N/A</definedName>
    <definedName name="бум" localSheetId="1">#N/A</definedName>
    <definedName name="бум" localSheetId="0">#N/A</definedName>
    <definedName name="бум">#REF!</definedName>
    <definedName name="Бюджет__по__подразд__2003__года_Лист1_Таблица">'[11]ОТиТБ'!#REF!</definedName>
    <definedName name="в23ё">[0]!в23ё</definedName>
    <definedName name="В32">#REF!</definedName>
    <definedName name="вб">#N/A</definedName>
    <definedName name="вв">[0]!вв</definedName>
    <definedName name="второй">#REF!</definedName>
    <definedName name="вуув" hidden="1">{#N/A,#N/A,TRUE,"Лист1";#N/A,#N/A,TRUE,"Лист2";#N/A,#N/A,TRUE,"Лист3"}</definedName>
    <definedName name="грприрцфв00ав98" hidden="1">{#N/A,#N/A,TRUE,"Лист1";#N/A,#N/A,TRUE,"Лист2";#N/A,#N/A,TRUE,"Лист3"}</definedName>
    <definedName name="грфинцкавг98Х" hidden="1">{#N/A,#N/A,TRUE,"Лист1";#N/A,#N/A,TRUE,"Лист2";#N/A,#N/A,TRUE,"Лист3"}</definedName>
    <definedName name="д1">#N/A</definedName>
    <definedName name="д2">#N/A</definedName>
    <definedName name="д3">#N/A</definedName>
    <definedName name="д4">#N/A</definedName>
    <definedName name="дебит">'[12]из сем'!$A$2:$B$362</definedName>
    <definedName name="длждл" hidden="1">{#N/A,#N/A,TRUE,"Лист1";#N/A,#N/A,TRUE,"Лист2";#N/A,#N/A,TRUE,"Лист3"}</definedName>
    <definedName name="Добыча">'[13]Добыча нефти4'!$F$11:$Q$12</definedName>
    <definedName name="Доз5">#REF!</definedName>
    <definedName name="доз6">#REF!</definedName>
    <definedName name="ЕдИзм">#N/A</definedName>
    <definedName name="_xlnm.Print_Titles" localSheetId="2">'Balancing'!$6:$7</definedName>
    <definedName name="_xlnm.Print_Titles" localSheetId="1">'dispatching'!$6:$7</definedName>
    <definedName name="_xlnm.Print_Titles" localSheetId="0">'Transmission'!$6:$7</definedName>
    <definedName name="зп17">'[14]ТС с ОП'!#REF!</definedName>
    <definedName name="зп18" localSheetId="2">'[15]ТС с ОП'!#REF!</definedName>
    <definedName name="зп18" localSheetId="1">'[15]ТС с ОП'!#REF!</definedName>
    <definedName name="зп18" localSheetId="0">'[15]ТС с ОП'!#REF!</definedName>
    <definedName name="зп18">#REF!</definedName>
    <definedName name="зп19">'[14]ТС с ОП'!#REF!</definedName>
    <definedName name="зпАУ">'[14]ТС с ОП'!#REF!</definedName>
    <definedName name="зпау2019">'[14]ТС с ОП'!#REF!</definedName>
    <definedName name="зпауп">'[14]ТС с ОП'!#REF!</definedName>
    <definedName name="зпсс18" localSheetId="2">'[15]ТС с ОП'!#REF!</definedName>
    <definedName name="зпсс18" localSheetId="1">'[15]ТС с ОП'!#REF!</definedName>
    <definedName name="зпсс18" localSheetId="0">'[15]ТС с ОП'!#REF!</definedName>
    <definedName name="зпсс18">#REF!</definedName>
    <definedName name="И">'[2]7.1'!#REF!</definedName>
    <definedName name="импорт">#REF!</definedName>
    <definedName name="индплан">#REF!</definedName>
    <definedName name="индцкавг98" hidden="1">{#N/A,#N/A,TRUE,"Лист1";#N/A,#N/A,TRUE,"Лист2";#N/A,#N/A,TRUE,"Лист3"}</definedName>
    <definedName name="й">[0]!й</definedName>
    <definedName name="йй">[0]!йй</definedName>
    <definedName name="ке">[0]!ке</definedName>
    <definedName name="Кегок2" hidden="1">{#N/A,#N/A,TRUE,"Лист1";#N/A,#N/A,TRUE,"Лист2";#N/A,#N/A,TRUE,"Лист3"}</definedName>
    <definedName name="кеппппппппппп" hidden="1">{#N/A,#N/A,TRUE,"Лист1";#N/A,#N/A,TRUE,"Лист2";#N/A,#N/A,TRUE,"Лист3"}</definedName>
    <definedName name="курс_2005">#REF!</definedName>
    <definedName name="курс_2006">#REF!</definedName>
    <definedName name="курс_2007">#REF!</definedName>
    <definedName name="курс_2008">#REF!</definedName>
    <definedName name="курс_2009">#REF!</definedName>
    <definedName name="курс_2010">#REF!</definedName>
    <definedName name="лист" hidden="1">{#N/A,#N/A,TRUE,"Лист1";#N/A,#N/A,TRUE,"Лист2";#N/A,#N/A,TRUE,"Лист3"}</definedName>
    <definedName name="лист1">#REF!</definedName>
    <definedName name="мбр">#N/A</definedName>
    <definedName name="ммм">#REF!</definedName>
    <definedName name="МРП">#REF!</definedName>
    <definedName name="мы" localSheetId="2">#N/A</definedName>
    <definedName name="мы" localSheetId="1">#N/A</definedName>
    <definedName name="мы" localSheetId="0">#N/A</definedName>
    <definedName name="мы">#REF!</definedName>
    <definedName name="мым">[0]!мым</definedName>
    <definedName name="_xlnm.Print_Area" localSheetId="2">'Balancing'!$A$1:$H$65</definedName>
    <definedName name="_xlnm.Print_Area" localSheetId="1">'dispatching'!$A$1:$H$66</definedName>
    <definedName name="_xlnm.Print_Area" localSheetId="0">'Transmission'!$A$1:$H$75</definedName>
    <definedName name="Ора">'[16]поставка сравн13'!$A$1:$Q$30</definedName>
    <definedName name="Ораз">'[9]Форма2'!$D$179:$F$185,'[9]Форма2'!$D$175:$F$177,'[9]Форма2'!$D$165:$F$173,'[9]Форма2'!$D$165</definedName>
    <definedName name="основная">[0]!основная</definedName>
    <definedName name="первый">#REF!</definedName>
    <definedName name="Предприятия">'[17]#ССЫЛКА'!$A$1:$D$64</definedName>
    <definedName name="прибыль3" hidden="1">{#N/A,#N/A,TRUE,"Лист1";#N/A,#N/A,TRUE,"Лист2";#N/A,#N/A,TRUE,"Лист3"}</definedName>
    <definedName name="Прог">#N/A</definedName>
    <definedName name="пррррр">#REF!</definedName>
    <definedName name="прррррр">#REF!</definedName>
    <definedName name="р17">'[14]ТС с ОП'!#REF!</definedName>
    <definedName name="ра18" localSheetId="2">'[15]ТС с ОП'!#REF!</definedName>
    <definedName name="ра18" localSheetId="1">'[15]ТС с ОП'!#REF!</definedName>
    <definedName name="ра18" localSheetId="0">'[15]ТС с ОП'!#REF!</definedName>
    <definedName name="ра18">#REF!</definedName>
    <definedName name="ра19">'[14]ТС с ОП'!#REF!</definedName>
    <definedName name="расходы">'[18]Форма2'!$C$51:$C$58,'[18]Форма2'!$E$51:$F$58,'[18]Форма2'!$C$60:$C$63,'[18]Форма2'!$E$60:$F$63,'[18]Форма2'!$C$65:$C$67,'[18]Форма2'!$E$65:$F$67,'[18]Форма2'!$C$51</definedName>
    <definedName name="рис1" hidden="1">{#N/A,#N/A,TRUE,"Лист1";#N/A,#N/A,TRUE,"Лист2";#N/A,#N/A,TRUE,"Лист3"}</definedName>
    <definedName name="с">[0]!с</definedName>
    <definedName name="Свод__KEGOC_2007.xls_КАУ" localSheetId="2">#N/A</definedName>
    <definedName name="Свод__KEGOC_2007.xls_КАУ" localSheetId="1">#N/A</definedName>
    <definedName name="Свод__KEGOC_2007.xls_КАУ" localSheetId="0">#N/A</definedName>
    <definedName name="Свод__KEGOC_2007.xls_КАУ">#REF!</definedName>
    <definedName name="сектор">#N/A</definedName>
    <definedName name="спартак" localSheetId="2">#N/A</definedName>
    <definedName name="спартак" localSheetId="1">#N/A</definedName>
    <definedName name="спартак" localSheetId="0">#N/A</definedName>
    <definedName name="спартак">#REF!</definedName>
    <definedName name="СписокТЭП">'[19]СписокТЭП'!$A$1:$C$40</definedName>
    <definedName name="сс">[0]!сс</definedName>
    <definedName name="сссс">[0]!сссс</definedName>
    <definedName name="ссы">[0]!ссы</definedName>
    <definedName name="тариф" localSheetId="2">#N/A</definedName>
    <definedName name="тариф" localSheetId="1">#N/A</definedName>
    <definedName name="тариф" localSheetId="0">#N/A</definedName>
    <definedName name="тариф">#REF!</definedName>
    <definedName name="тарифпа">#REF!</definedName>
    <definedName name="титэк">#REF!</definedName>
    <definedName name="титэк1">#REF!</definedName>
    <definedName name="титэмба">#REF!</definedName>
    <definedName name="тп" hidden="1">{#N/A,#N/A,TRUE,"Лист1";#N/A,#N/A,TRUE,"Лист2";#N/A,#N/A,TRUE,"Лист3"}</definedName>
    <definedName name="третий">#REF!</definedName>
    <definedName name="у">[0]!у</definedName>
    <definedName name="ук">[0]!ук</definedName>
    <definedName name="укеееукеееееееееееееее" hidden="1">{#N/A,#N/A,TRUE,"Лист1";#N/A,#N/A,TRUE,"Лист2";#N/A,#N/A,TRUE,"Лист3"}</definedName>
    <definedName name="укеукеуеуе" hidden="1">{#N/A,#N/A,TRUE,"Лист1";#N/A,#N/A,TRUE,"Лист2";#N/A,#N/A,TRUE,"Лист3"}</definedName>
    <definedName name="февр">[0]!февр</definedName>
    <definedName name="форма6">#REF!</definedName>
    <definedName name="ц">[0]!ц</definedName>
    <definedName name="цу">[0]!цу</definedName>
    <definedName name="цц">[0]!цц</definedName>
    <definedName name="чемпион" localSheetId="2">#N/A</definedName>
    <definedName name="чемпион" localSheetId="1">#N/A</definedName>
    <definedName name="чемпион" localSheetId="0">#N/A</definedName>
    <definedName name="чемпион">#REF!</definedName>
    <definedName name="четвертый">#REF!</definedName>
    <definedName name="щ">[0]!щ</definedName>
    <definedName name="ыв">[0]!ыв</definedName>
    <definedName name="ыва" hidden="1">{#N/A,#N/A,TRUE,"Лист1";#N/A,#N/A,TRUE,"Лист2";#N/A,#N/A,TRUE,"Лист3"}</definedName>
    <definedName name="ыуаы" hidden="1">{#N/A,#N/A,TRUE,"Лист1";#N/A,#N/A,TRUE,"Лист2";#N/A,#N/A,TRUE,"Лист3"}</definedName>
    <definedName name="ыыыы">[0]!ыыыы</definedName>
    <definedName name="Экспорт_Объемы_добычи">#N/A</definedName>
    <definedName name="Экспорт_Поставки_нефти">'[13]поставка сравн13'!$A$1:$Q$30</definedName>
    <definedName name="ээ">#REF!</definedName>
    <definedName name="юю">#REF!</definedName>
    <definedName name="явп">#N/A</definedName>
  </definedNames>
  <calcPr fullCalcOnLoad="1"/>
</workbook>
</file>

<file path=xl/sharedStrings.xml><?xml version="1.0" encoding="utf-8"?>
<sst xmlns="http://schemas.openxmlformats.org/spreadsheetml/2006/main" count="715" uniqueCount="254">
  <si>
    <t>Appendix 5 to the Rules of Operation for Natural Monopoly Entities</t>
  </si>
  <si>
    <t>Form 2</t>
  </si>
  <si>
    <t xml:space="preserve">Status of the KEGOC tariff estimate for electricity transmission in NPG and use of NPG services in 2023 </t>
  </si>
  <si>
    <t>Item No.</t>
  </si>
  <si>
    <t>Indicators</t>
  </si>
  <si>
    <t>Unit of measure</t>
  </si>
  <si>
    <t>Provided in the approved tariff estimate</t>
  </si>
  <si>
    <t>Actual status of the tariff estimates in 2020</t>
  </si>
  <si>
    <t>deviation</t>
  </si>
  <si>
    <t>Reasons for deviation</t>
  </si>
  <si>
    <t>Year 2 (base)</t>
  </si>
  <si>
    <t>abs.</t>
  </si>
  <si>
    <t>%</t>
  </si>
  <si>
    <t>I</t>
  </si>
  <si>
    <t>The cost of production of goods and delivery of services, total, including</t>
  </si>
  <si>
    <t>KZT million</t>
  </si>
  <si>
    <t>1</t>
  </si>
  <si>
    <t>Material costs, total, including</t>
  </si>
  <si>
    <t>1.1</t>
  </si>
  <si>
    <t>Raw materials and supplies</t>
  </si>
  <si>
    <t>The main reason for the increase in the actual costs of raw materials and supplies is the additional work completed in accordance with defect certificates to prevent damage and shutdown of the main equipment of overhead lines and substations; energy efficiency and energy saving measures; as well as an increase in purchase prices of materials for maintenance of power transmission lines, substation equipment, vehicles, buildings, and structures</t>
  </si>
  <si>
    <t>1.2</t>
  </si>
  <si>
    <t>petroleum, oil and lubricants</t>
  </si>
  <si>
    <t>The extra costs are associated with the additional work, unscheduled inspections of power lines after emergency outages, emergency recovery work (based on actual mileage), and higher prices for fuel and lubricants.</t>
  </si>
  <si>
    <t>2</t>
  </si>
  <si>
    <t>Transmission line inspection flights</t>
  </si>
  <si>
    <t>The extra costs are associated with the additional inspection flights over power grid facilities in accordance with the work plan, in order to identify hazardous flooding zones of towers, icing of conductors and lightning protection cables, fire hazardous state of overhead lines</t>
  </si>
  <si>
    <t>3</t>
  </si>
  <si>
    <t>Labour costs, total, including</t>
  </si>
  <si>
    <t>3.1</t>
  </si>
  <si>
    <t>Salary</t>
  </si>
  <si>
    <t>Deviations arose mainly due to an increase in workers' wages (by an average of 15%) from January 1, 2023 as part of the execution of the message of the Head of State (address to the people of Kazakhstan dated September 1, 2022).</t>
  </si>
  <si>
    <t>3.2</t>
  </si>
  <si>
    <t>social payments, incl.</t>
  </si>
  <si>
    <t>Due to the increase in salaries of employees</t>
  </si>
  <si>
    <t>3.2.1</t>
  </si>
  <si>
    <t>social tax</t>
  </si>
  <si>
    <t>3.2.2</t>
  </si>
  <si>
    <t>social insurance</t>
  </si>
  <si>
    <t>4</t>
  </si>
  <si>
    <t>Repairs/maintenance</t>
  </si>
  <si>
    <t>4.1</t>
  </si>
  <si>
    <t>Overhaul that does not increase the value of the fixed assets</t>
  </si>
  <si>
    <t>The excess was mainly due to the implementation of additional volumes of work as a result of additional defects identified at the Company’s power grid facilities, to ensure the subsequent reliable operation of power grid facilities</t>
  </si>
  <si>
    <t>5</t>
  </si>
  <si>
    <t>Depreciation</t>
  </si>
  <si>
    <t>The fact exceeded the plan is due to the revaluation of fixed assets at the end of 2021. The depreciation deductions according to the approved estimates was used for implementing the investment programme.</t>
  </si>
  <si>
    <t>6</t>
  </si>
  <si>
    <t>Technical losses of electricity</t>
  </si>
  <si>
    <t>- savings in technical losses of electricity totalled KZT 1,771.72 million, due to
1. The actual expenses for the purchase of electricity to compensate for losses amounted to KZT 32,671.76 million, which is higher than planned (KZT 30,759.70 million) by KZT 1,912.06 million. This increase in costs was due to an increase in the actual weighted average purchase price of electricity from 10.29 to 11.64 KZT / kWh (worth KZT 3,780.67 million), which is associated with an increase in electricity purchased to compensate for hourly deviations on the border with the UES of Russia as a result of intensive growth in consumption in the UPS of Kazakhstan in the first half of the year, shortage of generating capacities, emergency and unscheduled repairs at power plants of the UPS of Kazakhstan. At the same time, the actual amount of electricity losses decreased compared to the plan by 182 million kWh (from 2,989 to 2,807 million kWh) (worth KZT 1,868.60 million).
2 The actual costs for the purchase of services associated with maintaining readiness of the electric capacity to bear the load amounted to KZT 4,140.04 million, which is lower than planned (KZT 4,280.39 million) by KZT 140.35 million. This reduction in costs is associated with a decrease in consumption volumes by 0.152 MW (from 6.152 to 6.00 MW) (impact - KZT 105.83 million), and due to a decrease in the actual price of the service from 695,760,522 to 690,007,000 KZT/MW (impact – KZT 34.52 million).</t>
  </si>
  <si>
    <t>7</t>
  </si>
  <si>
    <t>Costs associated with the improvement of technology</t>
  </si>
  <si>
    <t>The deviation arose due to the conclusion of a contract for the development of a pre-feasibility study: "2035 NPG development vision".</t>
  </si>
  <si>
    <t>8</t>
  </si>
  <si>
    <t>Third party services, total, including</t>
  </si>
  <si>
    <t>8.1</t>
  </si>
  <si>
    <t>public utility services</t>
  </si>
  <si>
    <t>Deviation due to an increase in the cost and volume of purchased services</t>
  </si>
  <si>
    <t>8.2</t>
  </si>
  <si>
    <t>communication services</t>
  </si>
  <si>
    <t>Deviation due to saving in traffic volumes of cellular communications for field teams</t>
  </si>
  <si>
    <t>8.3</t>
  </si>
  <si>
    <t>transport services</t>
  </si>
  <si>
    <t>Due to the increase in the amount of operational personnel transport services and the purchase of additional services of special mechanisms (septic tank truck, water carrier, tractor, fire protection plowing)</t>
  </si>
  <si>
    <t>8.4</t>
  </si>
  <si>
    <t>lease of operating assets</t>
  </si>
  <si>
    <t>The planned amount was formed by indexing the cost of the service for 2020 by the inflation factor under contract 01-32-D-1038 dated December 18, 2019. The actual amount was formed due to a reduction in the leased frequency band and the discount provided when concluding a long-term contract.</t>
  </si>
  <si>
    <t>8.5</t>
  </si>
  <si>
    <t>security protection of the facilities by the third-party organizations</t>
  </si>
  <si>
    <t>Increase in tariff due to increase in minimum wage</t>
  </si>
  <si>
    <t>8.6</t>
  </si>
  <si>
    <t>services of Hydrometeorological Centre</t>
  </si>
  <si>
    <t>8.7</t>
  </si>
  <si>
    <t>operation associated services provided by third parties</t>
  </si>
  <si>
    <t>The deviation due to an increase in the amount of provided technical support services as a result of the reclassification of costs (support for server hardware of the data storage system and system software, support for corporate software, technical support for the Diagnostics+ software package), and increase of supplier service fees.</t>
  </si>
  <si>
    <t>9</t>
  </si>
  <si>
    <t>Other costs, total, including</t>
  </si>
  <si>
    <t>9.1</t>
  </si>
  <si>
    <t>business travel expenses</t>
  </si>
  <si>
    <t>The overrun is due to unscheduled trips for emergency repairs, additional operational work, inspections, checks and other matters as required for operations</t>
  </si>
  <si>
    <t>9.2</t>
  </si>
  <si>
    <t>occupational health</t>
  </si>
  <si>
    <t>The deviation arose due to post-shift medical examinations of personnel in accordance with the approved order of the acting Minister of Health of the Republic of Kazakhstan No. KR DSM-131/2020 dated October 15, 2020, as well as due to the increase of actual price under concluded contracts</t>
  </si>
  <si>
    <t>9.3</t>
  </si>
  <si>
    <t>transmission line maintenance personnel training</t>
  </si>
  <si>
    <t>The increase is due to travel expenses. The increase is due to activities aimed at improving the professional level of employees, training operating personnel at seminars: in connection with the introduction of industrial relations (IR) standards; in accordance with the action plan for industrial safety, approved by Almassadam Satkaliyev, the Chairman of the Board of Samruk-Kazyna JSC on December 9, 2022 (“NEBOSH”, “IOSH”, “ROSPA” “Occupational Safety Culture”); in connection with the introduction of the Single Purchaser (“Updates and changes in the BEM system. Training of employees on the new BEM system")</t>
  </si>
  <si>
    <t>9.4</t>
  </si>
  <si>
    <t>other (civil defence, personnel transportation and others)</t>
  </si>
  <si>
    <t>The extra costs are associated with additional expenses for payment of services for the provision of personnel: in order to implement the strategic goal of increasing the efficiency of KEGOC's operations, systematic work was carried out to optimize the structure and number of the Company's personnel. One of the areas of this work is removing of supporting service (non-core) functions from the business process by to contractor companies. In addition, an increase in expenses due to the actual costs of insuring the Company’s property incurred in fulfillment of the terms of the loan agreement between the European Bank for Reconstruction and Development and KEGOC JSC.</t>
  </si>
  <si>
    <t>II</t>
  </si>
  <si>
    <t>Expenses for the period, total, including</t>
  </si>
  <si>
    <t>10</t>
  </si>
  <si>
    <t>General and administrative expenses, total, including</t>
  </si>
  <si>
    <t>10.1</t>
  </si>
  <si>
    <t>Salaries of administrative personnel</t>
  </si>
  <si>
    <t>10.2</t>
  </si>
  <si>
    <t>10.2.1</t>
  </si>
  <si>
    <t>10.2.2</t>
  </si>
  <si>
    <t>10.3</t>
  </si>
  <si>
    <t>Taxes</t>
  </si>
  <si>
    <t>Savings on property taxes actually occurred due to an adjustment in the amount of the taxable base of KEGOC JSC as a result of changes to the Classifier of Fixed Assets of the Republic of Kazakhstan from 01 January 2021, when the cost of equipment and transformers was excluded from the structure of structures for calculating property tax.</t>
  </si>
  <si>
    <t>10.4</t>
  </si>
  <si>
    <t xml:space="preserve">depreciation </t>
  </si>
  <si>
    <t>Exceeding the actual value over the approved indicators due to an increase in the cost of fixed assets as a result of the acquisition of software as part of the transition to a new ERP system, in order to timely comply with legal requirements. The depreciation deductions according to the approved estimates was used for implementing the investment programme.</t>
  </si>
  <si>
    <t>10.5</t>
  </si>
  <si>
    <t>Deviation due to an increase in Internet channel capacity for continuous video conferencing with the Government, Samruk Kazyna JSC, Meetings of the Board of Directors</t>
  </si>
  <si>
    <t>10.6</t>
  </si>
  <si>
    <t>public utility expenses</t>
  </si>
  <si>
    <t>The savings are associated with a decrease in electricity consumption for household needs as a result of an energy audit (lighting lamps in the buildings and structures of KEGOC branches were replaced with energy-saving lamps)</t>
  </si>
  <si>
    <t>10.7</t>
  </si>
  <si>
    <t xml:space="preserve">business travel expenses </t>
  </si>
  <si>
    <t>The excess is due to the growth in the number of business trips related to the holding of events (health and safety day, etc.), inspections of rehabilitated and constructed facilities including visits to the MES branches of the Company.</t>
  </si>
  <si>
    <t>10.8</t>
  </si>
  <si>
    <t>payment to consultants, auditors, for information, legal and other services</t>
  </si>
  <si>
    <t>Due to the increase in the cost of actually concluded contracts for the provision of audit services, rating services (as part of KEGOC’s 2023 SPO efforts), etc.</t>
  </si>
  <si>
    <t>10.9</t>
  </si>
  <si>
    <t xml:space="preserve">occupational health </t>
  </si>
  <si>
    <t>The deviation occurred due to changes in the staffing arrangement of branches (some of the personnel were transferred to core and support personnel)</t>
  </si>
  <si>
    <t>10.10</t>
  </si>
  <si>
    <t>The deviation as a result of contracts actually concluded for 2021</t>
  </si>
  <si>
    <t>10.11</t>
  </si>
  <si>
    <t>Other expenses</t>
  </si>
  <si>
    <t>10.11.1</t>
  </si>
  <si>
    <t>repairs</t>
  </si>
  <si>
    <t>The extra costs are associated with the need to fix additional defects in buildings and structures and vehicles identified during operation, as well as with an increase in prices for materials and components</t>
  </si>
  <si>
    <t>10.11.2</t>
  </si>
  <si>
    <t>administrative expenses</t>
  </si>
  <si>
    <t xml:space="preserve">The extra costs are associated with additional expenses for payment of services for the provision of personnel: in order to implement the strategic goal of increasing the efficiency of KEGOC's operations, systematic work was carried out to optimize the structure and number of the Company's personnel. One of the areas of this work is removing of supporting service (non-core) functions from the business process by to contractor companies. And also due to an increase in the amount of provided technical support services as a result of the reclassification of costs (support for server hardware of the data storage system and system software, support for corporate software, technical support for the Diagnostics+ software package), commissioning of investment projects (technical support and operational maintenance of the Centralized emergency control system, provision of AUTOCAD licenses).   </t>
  </si>
  <si>
    <t>10.11.3</t>
  </si>
  <si>
    <t>development of public relations</t>
  </si>
  <si>
    <t>The deviation as a result of the actually concluded contracts (services received)</t>
  </si>
  <si>
    <t>10.11.4</t>
  </si>
  <si>
    <t>Write-off of fuels and lubricants according to the actual mileage of vehicles</t>
  </si>
  <si>
    <t>10.11.5</t>
  </si>
  <si>
    <t>materials</t>
  </si>
  <si>
    <t>The deviation is associated with an increase in the cost of materials.</t>
  </si>
  <si>
    <t>10.11.6</t>
  </si>
  <si>
    <t>insurance costs</t>
  </si>
  <si>
    <t>The deviation arose due to the transfer of some administrative and managerial positions to auxiliary operating positions and, accordingly, a change in the wage fund used to calculate the amount of the insurance premium in accordance with the Law of the Republic of Kazakhstan “On compulsory insurance of an employee against accidents during the performance of his/her labour (official) duties.”</t>
  </si>
  <si>
    <t>10.11.7</t>
  </si>
  <si>
    <t>transport</t>
  </si>
  <si>
    <t>Price difference under concluded contracts</t>
  </si>
  <si>
    <t>10.11.8</t>
  </si>
  <si>
    <t>bank services</t>
  </si>
  <si>
    <t>Savings were made on the commission for issuing a bank guarantee due to early repayment of the guarantee for  Halyk Bank of Kazakhstan JSC</t>
  </si>
  <si>
    <t>10.11.9</t>
  </si>
  <si>
    <t>administrative and management personnel training</t>
  </si>
  <si>
    <t>Due to cancelling the courses and postponing them to 2024</t>
  </si>
  <si>
    <t>10/11/2010</t>
  </si>
  <si>
    <t>other</t>
  </si>
  <si>
    <t>As a result of electronic procurement in accordance with the Procurement Management Standard of Samruk-Kazyna, and the Procedure for the Fund's procurement in the Electronic Procurement Information System at www.zakup.sk.kz. The contract was concluded with Samru-Kazyna Contract LLP</t>
  </si>
  <si>
    <t>11</t>
  </si>
  <si>
    <t>Interest expenses</t>
  </si>
  <si>
    <t>The increase is due to an increase in the coupon interest from 14.9% to 18.9%.</t>
  </si>
  <si>
    <t>III</t>
  </si>
  <si>
    <t>Total costs for service rendering</t>
  </si>
  <si>
    <t>IV</t>
  </si>
  <si>
    <t>Revenue = (Regulated base of engaged assets) * (Return rate)</t>
  </si>
  <si>
    <t>V</t>
  </si>
  <si>
    <t>Unreasonably received income based on the results of reports on the implementation of tariff estimates and investment programs for the period 2016-2020, taking into account the reference rate of the National Bank of the Republic of Kazakhstan</t>
  </si>
  <si>
    <t>VI</t>
  </si>
  <si>
    <t>Regulated base of engaged assets (RAB)</t>
  </si>
  <si>
    <t>VII</t>
  </si>
  <si>
    <t>Total revenue</t>
  </si>
  <si>
    <t>Deviation due to the increase in the volume of electricity transmission and use of the NPG for the participants of the wholesale market of the Republic of Kazakhstan</t>
  </si>
  <si>
    <t>VIII</t>
  </si>
  <si>
    <t>The amount of rendered services (goods, works)</t>
  </si>
  <si>
    <t>million kWh</t>
  </si>
  <si>
    <t>IX</t>
  </si>
  <si>
    <t>Normative technical losses</t>
  </si>
  <si>
    <t>The deviation is due to the error in calculating the standard value of electricity losses</t>
  </si>
  <si>
    <t>X</t>
  </si>
  <si>
    <t>Average tariff</t>
  </si>
  <si>
    <t>KZT per kWh</t>
  </si>
  <si>
    <t>Electricity transmission in the national power grid</t>
  </si>
  <si>
    <t>2.935*</t>
  </si>
  <si>
    <t>In 2023, KEGOC JSC provided electricity transmission services via the NPG at the following tariffs:  
- 2.848 KZT per kWh (from October 1, 2022 to June 30, 2023); 
- 2.935 KZT per kWh (from July 1, 2023 to September 30, 2024); 
- 2.381 KZT per kWh (from October 1, 2023 to February 29, 2024).</t>
  </si>
  <si>
    <t>3,057.98*</t>
  </si>
  <si>
    <t>The deviation in volumes is associated with an increase in the volume of electricity transmission for the participants of the wholesale market of the Republic of Kazakhstan and exports</t>
  </si>
  <si>
    <t>Use of the national electricity grid</t>
  </si>
  <si>
    <t>1.651*</t>
  </si>
  <si>
    <t>In 2023, KEGOC JSC provided services for using the NPG at the following tariffs:  
- 1.651 KZT per kWh (from July 1, 2023 to September 30, 2024); 
- 1.943 KZT per kWh (from October 1, 2023 to February 29, 2024).</t>
  </si>
  <si>
    <t>16,624.33*</t>
  </si>
  <si>
    <t>The deviation in volumes is associated with an increase in the volume of use of NPG for  the participants of the wholesale market of the Republic of Kazakhstan</t>
  </si>
  <si>
    <t>* valid from July 1, 2023 to September 30, 2023</t>
  </si>
  <si>
    <t>Appendix 1 to the Tariffing Rules</t>
  </si>
  <si>
    <t>Form 5</t>
  </si>
  <si>
    <t xml:space="preserve">Status of KEGOC’s tariff estimate for technical dispatching of the electricity supply and consumption in the grid in 2022 </t>
  </si>
  <si>
    <t>Services of the 'Energy' Dispatch Coordinating Centre</t>
  </si>
  <si>
    <t>Paid based on the share of KEGOC JSC in the budget of CDC Energia</t>
  </si>
  <si>
    <t>7.1</t>
  </si>
  <si>
    <t>7.2</t>
  </si>
  <si>
    <t>7.3</t>
  </si>
  <si>
    <t>7.4</t>
  </si>
  <si>
    <t>7.5</t>
  </si>
  <si>
    <t>7.6</t>
  </si>
  <si>
    <t>7.7</t>
  </si>
  <si>
    <t>9.2.1</t>
  </si>
  <si>
    <t>9.2.2</t>
  </si>
  <si>
    <t>9.5</t>
  </si>
  <si>
    <t>9.6</t>
  </si>
  <si>
    <t>9.7</t>
  </si>
  <si>
    <t>9.8</t>
  </si>
  <si>
    <t>9.9</t>
  </si>
  <si>
    <t>9.10</t>
  </si>
  <si>
    <t>9.11</t>
  </si>
  <si>
    <t>9.11.1</t>
  </si>
  <si>
    <t>9.11.2</t>
  </si>
  <si>
    <t>9.11.3</t>
  </si>
  <si>
    <t>9.11.4</t>
  </si>
  <si>
    <t>9.11.5</t>
  </si>
  <si>
    <t>9.11.6</t>
  </si>
  <si>
    <t>9.11.7</t>
  </si>
  <si>
    <t>9.11.8</t>
  </si>
  <si>
    <t>9.11.9</t>
  </si>
  <si>
    <t>09/11/2010</t>
  </si>
  <si>
    <t>The deviation is associated with a decrease in the volume of electrical energy generation, due to the increase in emergency shutdowns, as well as the duration of emergency shutdowns of equipment at power plants in the Republic of Kazakhstan</t>
  </si>
  <si>
    <t>Tariff</t>
  </si>
  <si>
    <t>In 2023, KEGOC JSC provided dispatch services at the following tariffs:  
 0.314 KZT per kWh (from October 1, 2022 to June 30, 2023); 
 0.320 KZT per kWh (from July 1, 2023 to September 30, 2024); 
 0.339 KZT per kWh (from October 1, 2023 to February 29, 2024).</t>
  </si>
  <si>
    <t xml:space="preserve">Status of KEGOC’s tariff estimate for electricity production and consumption balancing in 2022 </t>
  </si>
  <si>
    <t>2.1</t>
  </si>
  <si>
    <t>2.2</t>
  </si>
  <si>
    <t>2.2.1</t>
  </si>
  <si>
    <t>2.2.2</t>
  </si>
  <si>
    <t>6.1</t>
  </si>
  <si>
    <t>6.2</t>
  </si>
  <si>
    <t>6.3</t>
  </si>
  <si>
    <t>6.4</t>
  </si>
  <si>
    <t>6.5</t>
  </si>
  <si>
    <t>6.6</t>
  </si>
  <si>
    <t>6.7</t>
  </si>
  <si>
    <t>costs of power control service provided by third parties</t>
  </si>
  <si>
    <t>Savings in power regulation costs were mainly due to a decrease in actual volumes compared to the plan by 865 MW (from 4,150 to 3,285 MW) in the amount of KZT 682.32 million, which is associated with changes to the methodology for calculating power regulation services ; 
- overexpenditure in the amount of KZT 340.98 million due to an increase in the actual weighted average price for purchasing services from 789.2 to 893.0 KZT/MW</t>
  </si>
  <si>
    <t>6.8</t>
  </si>
  <si>
    <t>costs for purchase of electricity to compensate for hourly deviations of the actual cross-border balance flows vs. the plan</t>
  </si>
  <si>
    <t>The financial result for 2023 amounted to KZT 22,494.99 million, including: 
expenses for the purchase of electricity - KZT 31,116.92 million in the amount of 1,752.8 million kWh at a weighted average price of 17.75 KZT/kWh; 
sales income - 8,621.93 million tenge in the amount of 1,329.2 million kWh at a weighted average price of 6.49 tenge/kWh. From July 1, 2023, with the introduction of the Single Electricity Purchaser model and the launch of the balancing electricity market in real-time, in accordance with the Law of the Republic of Kazakhstan “On Electric Power Industry”, KEGOC JSC interacts with the settlement centre of the balancing electricity market (hereinafter referred to as SC BEM): SC BEM purchases balancing electricity from the System Operator and sells negative imbalances to the System Operator as part of the interaction of the System Operator with the energy systems of other countries at prices and conditions specified in the relevant agreements.</t>
  </si>
  <si>
    <t>8.2.1</t>
  </si>
  <si>
    <t>8.2.2</t>
  </si>
  <si>
    <t>8.8</t>
  </si>
  <si>
    <t>8.9</t>
  </si>
  <si>
    <t>8.10</t>
  </si>
  <si>
    <t>8.11</t>
  </si>
  <si>
    <t>8.11.1</t>
  </si>
  <si>
    <t>8.11.2</t>
  </si>
  <si>
    <t>8.11.3</t>
  </si>
  <si>
    <t>8.11.4</t>
  </si>
  <si>
    <t>8.11.5</t>
  </si>
  <si>
    <t>8.11.6</t>
  </si>
  <si>
    <t>8.11.7</t>
  </si>
  <si>
    <t>8.11.8</t>
  </si>
  <si>
    <t>8.11.9</t>
  </si>
  <si>
    <t>08/11/2010</t>
  </si>
  <si>
    <t>The deviation is due to a decrease in the volume of electrical energy generation due to an increase in emergency shutdowns, the duration of emergency shutdowns of equipment at power plants in the Republic of Kazakhstan, as well as an increase in the volume of imported electricity from Russia</t>
  </si>
  <si>
    <t>In 2022, KEGOC JSC provided balancing services at the following tariffs:  
0.102 KZT per kWh (from October 1, 2022 to June 30, 2023); 
 0.057 KZT per kWh (from July 1, 2023 to September 30, 2024); 
 0.060 KZT per kWh (from October 1, 2023 to February 29, 2024).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</si>
</sst>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_-* #,##0.00_р_._-;\-* #,##0.00_р_._-;_-* &quot;-&quot;??_р_._-;_-@_-"/>
    <numFmt numFmtId="166" formatCode="_-* #,##0.00\ _₸_-;\-* #,##0.00\ _₸_-;_-* &quot;-&quot;??\ _₸_-;_-@_-"/>
    <numFmt numFmtId="167" formatCode="_(* #,##0.00_);_(* \(#,##0.00\);_(* &quot;-&quot;??_);_(@_)"/>
    <numFmt numFmtId="168" formatCode="#,##0.000"/>
    <numFmt numFmtId="169" formatCode="#,##0.0"/>
    <numFmt numFmtId="170" formatCode="0.0%"/>
    <numFmt numFmtId="171" formatCode="#,##0.0_);\(#,##0.0\)"/>
    <numFmt numFmtId="172" formatCode="&quot;$&quot;#,##0.0_);[Red]\(&quot;$&quot;#,##0.0\)"/>
    <numFmt numFmtId="173" formatCode="#\ ##0_.\ &quot;zі&quot;\ 00\ &quot;gr&quot;;\(#\ ##0.00\z\і\)"/>
    <numFmt numFmtId="174" formatCode="#\ ##0&quot;zі&quot;00&quot;gr&quot;;\(#\ ##0.00\z\і\)"/>
    <numFmt numFmtId="175" formatCode="_-&quot;$&quot;* #,##0.00_-;\-&quot;$&quot;* #,##0.00_-;_-&quot;$&quot;* &quot;-&quot;??_-;_-@_-"/>
    <numFmt numFmtId="176" formatCode="0.0%;\(0.0%\)"/>
    <numFmt numFmtId="177" formatCode="_(* #,##0_);_(* \(#,##0\);_(* &quot;-&quot;_);_(@_)"/>
    <numFmt numFmtId="178" formatCode="\60\4\7\:"/>
    <numFmt numFmtId="179" formatCode="&quot;$&quot;#,##0_);[Red]\(&quot;$&quot;#,##0\)"/>
    <numFmt numFmtId="180" formatCode="&quot;$&quot;#,\);\(&quot;$&quot;#,##0\)"/>
    <numFmt numFmtId="181" formatCode="[$-409]d\-mmm\-yy;@"/>
    <numFmt numFmtId="182" formatCode="[$-409]d\-mmm;@"/>
    <numFmt numFmtId="183" formatCode="_(#,##0;\(#,##0\);\-;&quot;  &quot;@"/>
    <numFmt numFmtId="184" formatCode="#,##0.00&quot; $&quot;;[Red]\-#,##0.00&quot; $&quot;"/>
    <numFmt numFmtId="185" formatCode="_(* #,##0,_);_(* \(#,##0,\);_(* &quot;-&quot;_);_(@_)"/>
    <numFmt numFmtId="186" formatCode="0%_);\(0%\)"/>
    <numFmt numFmtId="187" formatCode="_-* #,##0\ _$_-;\-* #,##0\ _$_-;_-* &quot;-&quot;\ _$_-;_-@_-"/>
    <numFmt numFmtId="188" formatCode="&quot;$&quot;#,\);\(&quot;$&quot;#,\)"/>
    <numFmt numFmtId="189" formatCode="\+0.0;\-0.0"/>
    <numFmt numFmtId="190" formatCode="\+0.0%;\-0.0%"/>
    <numFmt numFmtId="191" formatCode="&quot;$&quot;#,##0"/>
    <numFmt numFmtId="192" formatCode="#\ ##0&quot;zі&quot;_.00&quot;gr&quot;;\(#\ ##0.00\z\і\)"/>
    <numFmt numFmtId="193" formatCode="#\ ##0&quot;zі&quot;.00&quot;gr&quot;;\(#\ ##0&quot;zі&quot;.00&quot;gr&quot;\)"/>
    <numFmt numFmtId="194" formatCode="General_)"/>
    <numFmt numFmtId="195" formatCode="_(&quot;$&quot;* #,##0.00_);_(&quot;$&quot;* \(#,##0.00\);_(&quot;$&quot;* &quot;-&quot;??_);_(@_)"/>
  </numFmts>
  <fonts count="45">
    <font>
      <sz val="10"/>
      <name val="Arial Cyr"/>
      <family val="0"/>
    </font>
    <font>
      <sz val="11"/>
      <color indexed="8"/>
      <name val="Calibri"/>
      <family val="2"/>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20"/>
      <name val="Times New Roman"/>
      <family val="1"/>
    </font>
    <font>
      <sz val="20"/>
      <name val="Times New Roman"/>
      <family val="1"/>
    </font>
    <font>
      <b/>
      <sz val="24"/>
      <name val="Times New Roman"/>
      <family val="1"/>
    </font>
    <font>
      <sz val="10"/>
      <color indexed="8"/>
      <name val="MS Sans Serif"/>
      <family val="2"/>
    </font>
    <font>
      <sz val="10"/>
      <name val="Helv"/>
      <family val="0"/>
    </font>
    <font>
      <sz val="1"/>
      <color indexed="8"/>
      <name val="Courier"/>
      <family val="3"/>
    </font>
    <font>
      <b/>
      <sz val="1"/>
      <color indexed="8"/>
      <name val="Courier"/>
      <family val="3"/>
    </font>
    <font>
      <sz val="10"/>
      <color indexed="8"/>
      <name val="Arial"/>
      <family val="2"/>
    </font>
    <font>
      <sz val="10"/>
      <name val="Pragmatica"/>
      <family val="0"/>
    </font>
    <font>
      <sz val="9"/>
      <name val="Times New Roman"/>
      <family val="1"/>
    </font>
    <font>
      <sz val="10"/>
      <name val="MS Sans Serif"/>
      <family val="2"/>
    </font>
    <font>
      <sz val="10"/>
      <name val="Courier"/>
      <family val="3"/>
    </font>
    <font>
      <sz val="12"/>
      <name val="Tms Rmn"/>
      <family val="0"/>
    </font>
    <font>
      <sz val="10"/>
      <color indexed="62"/>
      <name val="Arial"/>
      <family val="2"/>
    </font>
    <font>
      <sz val="8"/>
      <name val="Arial"/>
      <family val="2"/>
    </font>
    <font>
      <b/>
      <sz val="12"/>
      <name val="Arial"/>
      <family val="2"/>
    </font>
    <font>
      <b/>
      <sz val="10"/>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b/>
      <sz val="10"/>
      <color indexed="10"/>
      <name val="Arial"/>
      <family val="2"/>
    </font>
    <font>
      <b/>
      <sz val="10"/>
      <name val="Arial Cyr"/>
      <family val="2"/>
    </font>
    <font>
      <b/>
      <sz val="10"/>
      <color indexed="12"/>
      <name val="Arial Cyr"/>
      <family val="2"/>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49999898672104"/>
        <bgColor indexed="64"/>
      </patternFill>
    </fill>
    <fill>
      <patternFill patternType="solid">
        <fgColor theme="0" tint="-0.149959996342659"/>
        <bgColor indexed="64"/>
      </patternFill>
    </fill>
  </fills>
  <borders count="22">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right/>
      <top style="double"/>
      <bottom style="double"/>
    </border>
    <border>
      <left style="thin"/>
      <right style="thin"/>
      <top style="thin"/>
      <bottom style="thin"/>
    </border>
    <border>
      <left/>
      <right/>
      <top style="medium"/>
      <bottom style="medium"/>
    </border>
    <border>
      <left/>
      <right/>
      <top style="thin"/>
      <bottom style="thin"/>
    </border>
    <border>
      <left/>
      <right/>
      <top/>
      <bottom style="mediu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2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23"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4" fontId="25" fillId="0" borderId="0">
      <alignment/>
      <protection locked="0"/>
    </xf>
    <xf numFmtId="164" fontId="25" fillId="0" borderId="0">
      <alignment/>
      <protection locked="0"/>
    </xf>
    <xf numFmtId="164" fontId="25" fillId="0" borderId="0">
      <alignment/>
      <protection locked="0"/>
    </xf>
    <xf numFmtId="0" fontId="26" fillId="0" borderId="0">
      <alignment/>
      <protection locked="0"/>
    </xf>
    <xf numFmtId="0" fontId="26" fillId="0" borderId="0">
      <alignment/>
      <protection locked="0"/>
    </xf>
    <xf numFmtId="0" fontId="25" fillId="0" borderId="1">
      <alignment/>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4" fillId="3" borderId="0" applyNumberFormat="0" applyBorder="0" applyAlignment="0" applyProtection="0"/>
    <xf numFmtId="0" fontId="27" fillId="0" borderId="0" applyFill="0" applyBorder="0" applyAlignment="0">
      <protection/>
    </xf>
    <xf numFmtId="171" fontId="24" fillId="0" borderId="0" applyFill="0" applyBorder="0" applyAlignment="0">
      <protection/>
    </xf>
    <xf numFmtId="172" fontId="19" fillId="0" borderId="0" applyFill="0" applyBorder="0" applyAlignment="0">
      <protection/>
    </xf>
    <xf numFmtId="173" fontId="28" fillId="0" borderId="0" applyFill="0" applyBorder="0" applyAlignment="0">
      <protection/>
    </xf>
    <xf numFmtId="174" fontId="28" fillId="0" borderId="0" applyFill="0" applyBorder="0" applyAlignment="0">
      <protection/>
    </xf>
    <xf numFmtId="175" fontId="24" fillId="0" borderId="0" applyFill="0" applyBorder="0" applyAlignment="0">
      <protection/>
    </xf>
    <xf numFmtId="176" fontId="24" fillId="0" borderId="0" applyFill="0" applyBorder="0" applyAlignment="0">
      <protection/>
    </xf>
    <xf numFmtId="171" fontId="24" fillId="0" borderId="0" applyFill="0" applyBorder="0" applyAlignment="0">
      <protection/>
    </xf>
    <xf numFmtId="0" fontId="6" fillId="20" borderId="2" applyNumberFormat="0" applyAlignment="0" applyProtection="0"/>
    <xf numFmtId="177" fontId="0" fillId="8" borderId="3">
      <alignment vertical="center"/>
      <protection/>
    </xf>
    <xf numFmtId="41" fontId="0" fillId="8" borderId="3">
      <alignment vertical="center"/>
      <protection/>
    </xf>
    <xf numFmtId="0" fontId="11" fillId="21" borderId="4" applyNumberFormat="0" applyAlignment="0" applyProtection="0"/>
    <xf numFmtId="0" fontId="19" fillId="0" borderId="0" applyFont="0" applyFill="0" applyBorder="0" applyAlignment="0" applyProtection="0"/>
    <xf numFmtId="175" fontId="24" fillId="0" borderId="0" applyFont="0" applyFill="0" applyBorder="0" applyAlignment="0" applyProtection="0"/>
    <xf numFmtId="178" fontId="29" fillId="0" borderId="0" applyFont="0" applyFill="0" applyBorder="0" applyAlignment="0" applyProtection="0"/>
    <xf numFmtId="179" fontId="30" fillId="0" borderId="0" applyFont="0" applyFill="0" applyBorder="0" applyAlignment="0" applyProtection="0"/>
    <xf numFmtId="171" fontId="24" fillId="0" borderId="0" applyFont="0" applyFill="0" applyBorder="0" applyAlignment="0" applyProtection="0"/>
    <xf numFmtId="180" fontId="31" fillId="0" borderId="0" applyFont="0" applyFill="0" applyBorder="0" applyAlignment="0" applyProtection="0"/>
    <xf numFmtId="181" fontId="19" fillId="22" borderId="0" applyFont="0" applyFill="0" applyBorder="0" applyAlignment="0" applyProtection="0"/>
    <xf numFmtId="14" fontId="27" fillId="0" borderId="0" applyFill="0" applyBorder="0" applyAlignment="0">
      <protection/>
    </xf>
    <xf numFmtId="182" fontId="19" fillId="22" borderId="0" applyFont="0" applyFill="0" applyBorder="0" applyAlignment="0" applyProtection="0"/>
    <xf numFmtId="38" fontId="30" fillId="0" borderId="5">
      <alignment vertical="center"/>
      <protection/>
    </xf>
    <xf numFmtId="0" fontId="32" fillId="0" borderId="0" applyNumberFormat="0" applyFill="0" applyBorder="0" applyAlignment="0" applyProtection="0"/>
    <xf numFmtId="175" fontId="24" fillId="0" borderId="0" applyFill="0" applyBorder="0" applyAlignment="0">
      <protection/>
    </xf>
    <xf numFmtId="171" fontId="24" fillId="0" borderId="0" applyFill="0" applyBorder="0" applyAlignment="0">
      <protection/>
    </xf>
    <xf numFmtId="175" fontId="24" fillId="0" borderId="0" applyFill="0" applyBorder="0" applyAlignment="0">
      <protection/>
    </xf>
    <xf numFmtId="176" fontId="24" fillId="0" borderId="0" applyFill="0" applyBorder="0" applyAlignment="0">
      <protection/>
    </xf>
    <xf numFmtId="171" fontId="24" fillId="0" borderId="0" applyFill="0" applyBorder="0" applyAlignment="0">
      <protection/>
    </xf>
    <xf numFmtId="0" fontId="15" fillId="0" borderId="0" applyNumberFormat="0" applyFill="0" applyBorder="0" applyAlignment="0" applyProtection="0"/>
    <xf numFmtId="10" fontId="33" fillId="23" borderId="6" applyNumberFormat="0" applyFill="0" applyBorder="0" applyAlignment="0" applyProtection="0"/>
    <xf numFmtId="0" fontId="18" fillId="4" borderId="0" applyNumberFormat="0" applyBorder="0" applyAlignment="0" applyProtection="0"/>
    <xf numFmtId="38" fontId="34" fillId="20" borderId="0" applyNumberFormat="0" applyBorder="0" applyAlignment="0" applyProtection="0"/>
    <xf numFmtId="0" fontId="35" fillId="0" borderId="7" applyNumberFormat="0" applyAlignment="0" applyProtection="0"/>
    <xf numFmtId="0" fontId="35" fillId="0" borderId="8">
      <alignment horizontal="left" vertical="center"/>
      <protection/>
    </xf>
    <xf numFmtId="14" fontId="36" fillId="6" borderId="9">
      <alignment horizontal="center" vertical="center" wrapText="1"/>
      <protection/>
    </xf>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37" fillId="0" borderId="0" applyNumberFormat="0" applyFill="0" applyBorder="0" applyAlignment="0" applyProtection="0"/>
    <xf numFmtId="183" fontId="19" fillId="24" borderId="6" applyNumberFormat="0" applyFont="0" applyAlignment="0">
      <protection locked="0"/>
    </xf>
    <xf numFmtId="10" fontId="34" fillId="25" borderId="6" applyNumberFormat="0" applyBorder="0" applyAlignment="0" applyProtection="0"/>
    <xf numFmtId="0" fontId="4" fillId="7" borderId="2" applyNumberFormat="0" applyAlignment="0" applyProtection="0"/>
    <xf numFmtId="175" fontId="24" fillId="0" borderId="0" applyFill="0" applyBorder="0" applyAlignment="0">
      <protection/>
    </xf>
    <xf numFmtId="171" fontId="24" fillId="0" borderId="0" applyFill="0" applyBorder="0" applyAlignment="0">
      <protection/>
    </xf>
    <xf numFmtId="175" fontId="24" fillId="0" borderId="0" applyFill="0" applyBorder="0" applyAlignment="0">
      <protection/>
    </xf>
    <xf numFmtId="176" fontId="24" fillId="0" borderId="0" applyFill="0" applyBorder="0" applyAlignment="0">
      <protection/>
    </xf>
    <xf numFmtId="171" fontId="24" fillId="0" borderId="0" applyFill="0" applyBorder="0" applyAlignment="0">
      <protection/>
    </xf>
    <xf numFmtId="0" fontId="16" fillId="0" borderId="13" applyNumberFormat="0" applyFill="0" applyAlignment="0" applyProtection="0"/>
    <xf numFmtId="0" fontId="13" fillId="24" borderId="0" applyNumberFormat="0" applyBorder="0" applyAlignment="0" applyProtection="0"/>
    <xf numFmtId="184" fontId="19" fillId="0" borderId="0">
      <alignment/>
      <protection/>
    </xf>
    <xf numFmtId="0" fontId="19" fillId="0" borderId="0">
      <alignment/>
      <protection/>
    </xf>
    <xf numFmtId="0" fontId="38" fillId="0" borderId="0">
      <alignment/>
      <protection/>
    </xf>
    <xf numFmtId="0" fontId="24" fillId="0" borderId="0">
      <alignment/>
      <protection/>
    </xf>
    <xf numFmtId="0" fontId="1" fillId="25" borderId="14" applyNumberFormat="0" applyFont="0" applyAlignment="0" applyProtection="0"/>
    <xf numFmtId="185" fontId="19" fillId="22" borderId="0">
      <alignment/>
      <protection/>
    </xf>
    <xf numFmtId="0" fontId="5" fillId="20" borderId="15" applyNumberFormat="0" applyAlignment="0" applyProtection="0"/>
    <xf numFmtId="0" fontId="39" fillId="22" borderId="0">
      <alignment/>
      <protection/>
    </xf>
    <xf numFmtId="186" fontId="19" fillId="0" borderId="0" applyFont="0" applyFill="0" applyBorder="0" applyAlignment="0" applyProtection="0"/>
    <xf numFmtId="174" fontId="28" fillId="0" borderId="0" applyFont="0" applyFill="0" applyBorder="0" applyAlignment="0" applyProtection="0"/>
    <xf numFmtId="187" fontId="28" fillId="0" borderId="0" applyFont="0" applyFill="0" applyBorder="0" applyAlignment="0" applyProtection="0"/>
    <xf numFmtId="10" fontId="19" fillId="0" borderId="0" applyFont="0" applyFill="0" applyBorder="0" applyAlignment="0" applyProtection="0"/>
    <xf numFmtId="188" fontId="31" fillId="0" borderId="0" applyFont="0" applyFill="0" applyBorder="0" applyAlignment="0" applyProtection="0"/>
    <xf numFmtId="189" fontId="24" fillId="0" borderId="0">
      <alignment/>
      <protection/>
    </xf>
    <xf numFmtId="190" fontId="24" fillId="0" borderId="0">
      <alignment/>
      <protection/>
    </xf>
    <xf numFmtId="175" fontId="24" fillId="0" borderId="0" applyFill="0" applyBorder="0" applyAlignment="0">
      <protection/>
    </xf>
    <xf numFmtId="171" fontId="24" fillId="0" borderId="0" applyFill="0" applyBorder="0" applyAlignment="0">
      <protection/>
    </xf>
    <xf numFmtId="175" fontId="24" fillId="0" borderId="0" applyFill="0" applyBorder="0" applyAlignment="0">
      <protection/>
    </xf>
    <xf numFmtId="176" fontId="24" fillId="0" borderId="0" applyFill="0" applyBorder="0" applyAlignment="0">
      <protection/>
    </xf>
    <xf numFmtId="171" fontId="24" fillId="0" borderId="0" applyFill="0" applyBorder="0" applyAlignment="0">
      <protection/>
    </xf>
    <xf numFmtId="0" fontId="38" fillId="0" borderId="0" applyNumberFormat="0">
      <alignment horizontal="left"/>
      <protection/>
    </xf>
    <xf numFmtId="3" fontId="0" fillId="0" borderId="0" applyFont="0" applyFill="0" applyBorder="0" applyAlignment="0">
      <protection/>
    </xf>
    <xf numFmtId="191" fontId="40" fillId="0" borderId="6">
      <alignment horizontal="left" vertical="center"/>
      <protection locked="0"/>
    </xf>
    <xf numFmtId="49" fontId="27" fillId="0" borderId="0" applyFill="0" applyBorder="0" applyAlignment="0">
      <protection/>
    </xf>
    <xf numFmtId="192" fontId="28" fillId="0" borderId="0" applyFill="0" applyBorder="0" applyAlignment="0">
      <protection/>
    </xf>
    <xf numFmtId="193" fontId="28" fillId="0" borderId="0" applyFill="0" applyBorder="0" applyAlignment="0">
      <protection/>
    </xf>
    <xf numFmtId="0" fontId="41" fillId="0" borderId="0" applyFill="0" applyBorder="0" applyProtection="0">
      <alignment horizontal="left" vertical="top"/>
    </xf>
    <xf numFmtId="0" fontId="12" fillId="0" borderId="0" applyNumberFormat="0" applyFill="0" applyBorder="0" applyAlignment="0" applyProtection="0"/>
    <xf numFmtId="0" fontId="10" fillId="0" borderId="16" applyNumberFormat="0" applyFill="0" applyAlignment="0" applyProtection="0"/>
    <xf numFmtId="0" fontId="17" fillId="0" borderId="0" applyNumberFormat="0" applyFill="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94" fontId="0" fillId="0" borderId="17">
      <alignment/>
      <protection locked="0"/>
    </xf>
    <xf numFmtId="0" fontId="4" fillId="7" borderId="2" applyNumberFormat="0" applyAlignment="0" applyProtection="0"/>
    <xf numFmtId="0" fontId="4" fillId="7" borderId="2" applyNumberFormat="0" applyAlignment="0" applyProtection="0"/>
    <xf numFmtId="0" fontId="5" fillId="20" borderId="15" applyNumberFormat="0" applyAlignment="0" applyProtection="0"/>
    <xf numFmtId="0" fontId="5" fillId="20" borderId="15" applyNumberFormat="0" applyAlignment="0" applyProtection="0"/>
    <xf numFmtId="0" fontId="6" fillId="20" borderId="2" applyNumberFormat="0" applyAlignment="0" applyProtection="0"/>
    <xf numFmtId="0" fontId="6" fillId="20" borderId="2" applyNumberFormat="0" applyAlignment="0" applyProtection="0"/>
    <xf numFmtId="0" fontId="2" fillId="0" borderId="0" applyNumberFormat="0" applyFill="0" applyBorder="0" applyAlignment="0" applyProtection="0"/>
    <xf numFmtId="0" fontId="42" fillId="20" borderId="3">
      <alignment/>
      <protection/>
    </xf>
    <xf numFmtId="14" fontId="0"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95" fontId="19" fillId="0" borderId="0" applyFont="0" applyFill="0" applyBorder="0" applyAlignment="0" applyProtection="0"/>
    <xf numFmtId="0" fontId="7" fillId="0" borderId="10"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194" fontId="43" fillId="6" borderId="17">
      <alignment/>
      <protection/>
    </xf>
    <xf numFmtId="0" fontId="19" fillId="0" borderId="6">
      <alignment horizontal="right"/>
      <protection/>
    </xf>
    <xf numFmtId="0" fontId="10" fillId="0" borderId="16" applyNumberFormat="0" applyFill="0" applyAlignment="0" applyProtection="0"/>
    <xf numFmtId="0" fontId="10" fillId="0" borderId="16" applyNumberFormat="0" applyFill="0" applyAlignment="0" applyProtection="0"/>
    <xf numFmtId="0" fontId="19" fillId="0" borderId="0">
      <alignment/>
      <protection/>
    </xf>
    <xf numFmtId="0" fontId="11" fillId="21" borderId="4" applyNumberFormat="0" applyAlignment="0" applyProtection="0"/>
    <xf numFmtId="0" fontId="11" fillId="21"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5" borderId="14" applyNumberFormat="0" applyFont="0" applyAlignment="0" applyProtection="0"/>
    <xf numFmtId="0" fontId="0" fillId="25"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13" applyNumberFormat="0" applyFill="0" applyAlignment="0" applyProtection="0"/>
    <xf numFmtId="0" fontId="16" fillId="0" borderId="13" applyNumberFormat="0" applyFill="0" applyAlignment="0" applyProtection="0"/>
    <xf numFmtId="0" fontId="24" fillId="0" borderId="0">
      <alignment/>
      <protection/>
    </xf>
    <xf numFmtId="0" fontId="24" fillId="0" borderId="0">
      <alignment/>
      <protection/>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alignment vertical="justify"/>
      <protection/>
    </xf>
    <xf numFmtId="0" fontId="17"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164" fontId="1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5" fontId="0" fillId="0" borderId="0" applyFont="0" applyFill="0" applyBorder="0" applyAlignment="0" applyProtection="0"/>
    <xf numFmtId="167" fontId="19" fillId="0" borderId="0" applyFon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4" fontId="19" fillId="0" borderId="6">
      <alignment/>
      <protection/>
    </xf>
    <xf numFmtId="164" fontId="25" fillId="0" borderId="0">
      <alignment/>
      <protection locked="0"/>
    </xf>
  </cellStyleXfs>
  <cellXfs count="65">
    <xf numFmtId="0" fontId="0" fillId="0" borderId="0" xfId="0" applyAlignment="1">
      <alignment/>
    </xf>
    <xf numFmtId="0" fontId="20" fillId="0" borderId="0" xfId="0" applyFont="1" applyAlignment="1">
      <alignment vertical="center"/>
    </xf>
    <xf numFmtId="0" fontId="21" fillId="0" borderId="0" xfId="0" applyFont="1" applyAlignment="1">
      <alignment vertical="center"/>
    </xf>
    <xf numFmtId="0" fontId="21" fillId="26" borderId="0" xfId="0" applyFont="1" applyFill="1" applyAlignment="1">
      <alignment vertical="center"/>
    </xf>
    <xf numFmtId="0" fontId="21" fillId="26" borderId="0" xfId="0" applyFont="1" applyFill="1" applyAlignment="1">
      <alignment horizontal="center" vertical="center"/>
    </xf>
    <xf numFmtId="49" fontId="20" fillId="27" borderId="6" xfId="0" applyNumberFormat="1" applyFont="1" applyFill="1" applyBorder="1" applyAlignment="1">
      <alignment horizontal="center" vertical="center" wrapText="1"/>
    </xf>
    <xf numFmtId="0" fontId="20" fillId="27" borderId="6" xfId="0" applyFont="1" applyFill="1" applyBorder="1" applyAlignment="1">
      <alignment horizontal="left" vertical="center" wrapText="1"/>
    </xf>
    <xf numFmtId="0" fontId="20" fillId="27" borderId="6" xfId="0" applyFont="1" applyFill="1" applyBorder="1" applyAlignment="1">
      <alignment horizontal="center" vertical="center" wrapText="1"/>
    </xf>
    <xf numFmtId="4" fontId="20" fillId="27" borderId="6" xfId="0" applyNumberFormat="1" applyFont="1" applyFill="1" applyBorder="1" applyAlignment="1">
      <alignment horizontal="right" vertical="center" wrapText="1" indent="1"/>
    </xf>
    <xf numFmtId="0" fontId="21" fillId="27" borderId="0" xfId="0" applyFont="1" applyFill="1" applyAlignment="1">
      <alignment vertical="center"/>
    </xf>
    <xf numFmtId="49" fontId="20" fillId="0" borderId="6" xfId="0" applyNumberFormat="1" applyFont="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6" xfId="0" applyFont="1" applyBorder="1" applyAlignment="1">
      <alignment horizontal="left" vertical="center" wrapText="1"/>
    </xf>
    <xf numFmtId="0" fontId="21" fillId="0" borderId="6" xfId="0" applyFont="1" applyBorder="1" applyAlignment="1">
      <alignment horizontal="center" vertical="center" wrapText="1"/>
    </xf>
    <xf numFmtId="4" fontId="21" fillId="0" borderId="6" xfId="0" applyNumberFormat="1" applyFont="1" applyBorder="1" applyAlignment="1">
      <alignment horizontal="right" vertical="center" wrapText="1" indent="1"/>
    </xf>
    <xf numFmtId="0" fontId="21" fillId="0" borderId="6" xfId="0" applyFont="1" applyBorder="1" applyAlignment="1">
      <alignment horizontal="left" vertical="center" wrapText="1" indent="1"/>
    </xf>
    <xf numFmtId="0" fontId="20" fillId="27" borderId="0" xfId="0" applyFont="1" applyFill="1" applyAlignment="1">
      <alignment vertical="center"/>
    </xf>
    <xf numFmtId="49" fontId="20" fillId="0" borderId="6" xfId="0" applyNumberFormat="1" applyFont="1" applyBorder="1" applyAlignment="1">
      <alignment horizontal="center" vertical="center"/>
    </xf>
    <xf numFmtId="0" fontId="20" fillId="0" borderId="6" xfId="204" applyFont="1" applyBorder="1" applyAlignment="1">
      <alignment horizontal="left" vertical="center" wrapText="1"/>
      <protection/>
    </xf>
    <xf numFmtId="0" fontId="21" fillId="0" borderId="6" xfId="204" applyFont="1" applyBorder="1" applyAlignment="1">
      <alignment horizontal="center" vertical="center" wrapText="1"/>
      <protection/>
    </xf>
    <xf numFmtId="168" fontId="21" fillId="0" borderId="6" xfId="0" applyNumberFormat="1" applyFont="1" applyBorder="1" applyAlignment="1">
      <alignment horizontal="right" vertical="center" wrapText="1" indent="1"/>
    </xf>
    <xf numFmtId="49"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wrapText="1"/>
    </xf>
    <xf numFmtId="170" fontId="21" fillId="0" borderId="6" xfId="214" applyNumberFormat="1" applyFont="1" applyBorder="1" applyAlignment="1">
      <alignment horizontal="right" vertical="center" wrapText="1" indent="1"/>
    </xf>
    <xf numFmtId="3" fontId="20" fillId="0" borderId="6" xfId="0" applyNumberFormat="1" applyFont="1" applyBorder="1" applyAlignment="1">
      <alignment horizontal="right" vertical="center" wrapText="1" indent="1"/>
    </xf>
    <xf numFmtId="3" fontId="21" fillId="0" borderId="6" xfId="0" applyNumberFormat="1" applyFont="1" applyBorder="1" applyAlignment="1">
      <alignment horizontal="right" vertical="center" wrapText="1" indent="1"/>
    </xf>
    <xf numFmtId="0" fontId="20" fillId="26" borderId="6" xfId="0" applyFont="1" applyFill="1" applyBorder="1" applyAlignment="1">
      <alignment horizontal="center" vertical="center" wrapText="1"/>
    </xf>
    <xf numFmtId="0" fontId="20" fillId="26" borderId="18" xfId="0" applyFont="1" applyFill="1" applyBorder="1" applyAlignment="1">
      <alignment horizontal="center" vertical="center" wrapText="1"/>
    </xf>
    <xf numFmtId="3" fontId="20" fillId="27" borderId="6" xfId="0" applyNumberFormat="1" applyFont="1" applyFill="1" applyBorder="1" applyAlignment="1">
      <alignment horizontal="right" vertical="center" wrapText="1" indent="1"/>
    </xf>
    <xf numFmtId="4" fontId="21" fillId="0" borderId="6" xfId="0" applyNumberFormat="1" applyFont="1" applyBorder="1" applyAlignment="1">
      <alignment vertical="center" wrapText="1"/>
    </xf>
    <xf numFmtId="4" fontId="21" fillId="27" borderId="6" xfId="0" applyNumberFormat="1" applyFont="1" applyFill="1" applyBorder="1" applyAlignment="1">
      <alignment vertical="center" wrapText="1"/>
    </xf>
    <xf numFmtId="169" fontId="21" fillId="0" borderId="6" xfId="0" applyNumberFormat="1" applyFont="1" applyBorder="1" applyAlignment="1">
      <alignment horizontal="right" vertical="center" wrapText="1" indent="1"/>
    </xf>
    <xf numFmtId="3" fontId="21" fillId="0" borderId="6" xfId="214" applyNumberFormat="1" applyFont="1" applyBorder="1" applyAlignment="1">
      <alignment horizontal="right" vertical="center" wrapText="1" indent="1"/>
    </xf>
    <xf numFmtId="0" fontId="20" fillId="0" borderId="0" xfId="0" applyFont="1" applyAlignment="1">
      <alignment horizontal="center" vertical="center"/>
    </xf>
    <xf numFmtId="4" fontId="20" fillId="0" borderId="6" xfId="0" applyNumberFormat="1" applyFont="1" applyBorder="1" applyAlignment="1">
      <alignment horizontal="right" vertical="center" wrapText="1" indent="1"/>
    </xf>
    <xf numFmtId="4" fontId="21" fillId="0" borderId="6" xfId="0" applyNumberFormat="1" applyFont="1" applyBorder="1" applyAlignment="1">
      <alignment horizontal="left" vertical="center" wrapText="1"/>
    </xf>
    <xf numFmtId="0" fontId="21" fillId="0" borderId="6" xfId="0" applyFont="1" applyBorder="1" applyAlignment="1">
      <alignment vertical="center" wrapText="1"/>
    </xf>
    <xf numFmtId="4" fontId="21" fillId="0" borderId="6" xfId="205" applyNumberFormat="1" applyFont="1" applyBorder="1" applyAlignment="1">
      <alignment vertical="center" wrapText="1"/>
      <protection/>
    </xf>
    <xf numFmtId="0" fontId="21" fillId="0" borderId="6" xfId="206" applyFont="1" applyBorder="1" applyAlignment="1">
      <alignment vertical="center" wrapText="1"/>
      <protection/>
    </xf>
    <xf numFmtId="0" fontId="21" fillId="0" borderId="6" xfId="206" applyFont="1" applyBorder="1" applyAlignment="1">
      <alignment vertical="center"/>
      <protection/>
    </xf>
    <xf numFmtId="0" fontId="21" fillId="0" borderId="6" xfId="205" applyFont="1" applyBorder="1" applyAlignment="1">
      <alignment vertical="center" wrapText="1"/>
      <protection/>
    </xf>
    <xf numFmtId="4" fontId="21" fillId="0" borderId="6" xfId="205" applyNumberFormat="1" applyFont="1" applyBorder="1" applyAlignment="1">
      <alignment vertical="center"/>
      <protection/>
    </xf>
    <xf numFmtId="0" fontId="21" fillId="0" borderId="6" xfId="205" applyFont="1" applyBorder="1" applyAlignment="1">
      <alignment vertical="center"/>
      <protection/>
    </xf>
    <xf numFmtId="0" fontId="21" fillId="0" borderId="0" xfId="204" applyFont="1" applyAlignment="1">
      <alignment horizontal="left" vertical="center"/>
      <protection/>
    </xf>
    <xf numFmtId="4" fontId="21" fillId="0" borderId="19" xfId="0" applyNumberFormat="1" applyFont="1" applyBorder="1" applyAlignment="1">
      <alignment horizontal="left" vertical="center" wrapText="1"/>
    </xf>
    <xf numFmtId="4" fontId="21" fillId="0" borderId="20" xfId="0" applyNumberFormat="1" applyFont="1" applyBorder="1" applyAlignment="1">
      <alignment horizontal="left" vertical="center" wrapText="1"/>
    </xf>
    <xf numFmtId="0" fontId="20" fillId="26" borderId="21" xfId="0" applyFont="1" applyFill="1" applyBorder="1" applyAlignment="1">
      <alignment horizontal="center" vertical="center" wrapText="1"/>
    </xf>
    <xf numFmtId="0" fontId="20" fillId="26" borderId="18"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9" xfId="204" applyFont="1" applyBorder="1" applyAlignment="1">
      <alignment horizontal="left" vertical="center" wrapText="1"/>
      <protection/>
    </xf>
    <xf numFmtId="0" fontId="20" fillId="0" borderId="20" xfId="204" applyFont="1" applyBorder="1" applyAlignment="1">
      <alignment horizontal="left" vertical="center" wrapText="1"/>
      <protection/>
    </xf>
    <xf numFmtId="0" fontId="20" fillId="0" borderId="6" xfId="204" applyFont="1" applyBorder="1" applyAlignment="1">
      <alignment horizontal="left" vertical="center" wrapText="1"/>
      <protection/>
    </xf>
    <xf numFmtId="49" fontId="20" fillId="0" borderId="6" xfId="0" applyNumberFormat="1"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0" fillId="26" borderId="6" xfId="0" applyFont="1" applyFill="1" applyBorder="1" applyAlignment="1">
      <alignment horizontal="center" vertical="center" wrapText="1"/>
    </xf>
    <xf numFmtId="0" fontId="20" fillId="26" borderId="19" xfId="0" applyFont="1" applyFill="1" applyBorder="1" applyAlignment="1">
      <alignment horizontal="center" vertical="center" wrapText="1"/>
    </xf>
    <xf numFmtId="0" fontId="20" fillId="26" borderId="20" xfId="0" applyFont="1" applyFill="1" applyBorder="1" applyAlignment="1">
      <alignment horizontal="center" vertical="center" wrapText="1"/>
    </xf>
  </cellXfs>
  <cellStyles count="227">
    <cellStyle name="Normal" xfId="0"/>
    <cellStyle name="_x0005__x001C_" xfId="15"/>
    <cellStyle name="&#13;&#10;JournalTemplate=C:\COMFO\CTALK\JOURSTD.TPL&#13;&#10;LbStateAddress=3 3 0 251 1 89 2 311&#13;&#10;LbStateJou" xfId="16"/>
    <cellStyle name="_PRICE_1C" xfId="17"/>
    <cellStyle name="_мебель, оборудование инвентарь1207" xfId="18"/>
    <cellStyle name="_ОТЧЕТ для ДКФ    06 04 05  (6)" xfId="19"/>
    <cellStyle name="_План развития ПТС на 2005-2010 (связи станционной части)" xfId="20"/>
    <cellStyle name="_произв.цели - приложение к СНР_айгерим_09.11" xfId="21"/>
    <cellStyle name="_Утв СД Бюджет расшиф 29 12 05" xfId="22"/>
    <cellStyle name="”ќђќ‘ћ‚›‰" xfId="23"/>
    <cellStyle name="”љ‘ђћ‚ђќќ›‰" xfId="24"/>
    <cellStyle name="„…ќ…†ќ›‰" xfId="25"/>
    <cellStyle name="‡ђѓћ‹ћ‚ћљ1" xfId="26"/>
    <cellStyle name="‡ђѓћ‹ћ‚ћљ2" xfId="27"/>
    <cellStyle name="’ћѓћ‚›‰" xfId="28"/>
    <cellStyle name="20% - Accent1" xfId="29"/>
    <cellStyle name="20% - Accent2" xfId="30"/>
    <cellStyle name="20% - Accent3" xfId="31"/>
    <cellStyle name="20% - Accent4" xfId="32"/>
    <cellStyle name="20% - Accent5" xfId="33"/>
    <cellStyle name="20% - Accent6" xfId="34"/>
    <cellStyle name="20% — акцент1" xfId="35"/>
    <cellStyle name="20% — акцент2" xfId="36"/>
    <cellStyle name="20% — акцент3" xfId="37"/>
    <cellStyle name="20% — акцент4" xfId="38"/>
    <cellStyle name="20% — акцент5" xfId="39"/>
    <cellStyle name="20% — акцент6" xfId="40"/>
    <cellStyle name="40% - Accent1" xfId="41"/>
    <cellStyle name="40% - Accent2" xfId="42"/>
    <cellStyle name="40% - Accent3" xfId="43"/>
    <cellStyle name="40% - Accent4" xfId="44"/>
    <cellStyle name="40% - Accent5" xfId="45"/>
    <cellStyle name="40% - Accent6" xfId="46"/>
    <cellStyle name="40% — акцент1" xfId="47"/>
    <cellStyle name="40% — акцент2" xfId="48"/>
    <cellStyle name="40% — акцент3" xfId="49"/>
    <cellStyle name="40% — акцент4" xfId="50"/>
    <cellStyle name="40% — акцент5" xfId="51"/>
    <cellStyle name="40% — акцент6" xfId="52"/>
    <cellStyle name="60% - Accent1" xfId="53"/>
    <cellStyle name="60% - Accent2" xfId="54"/>
    <cellStyle name="60% - Accent3" xfId="55"/>
    <cellStyle name="60% - Accent4" xfId="56"/>
    <cellStyle name="60% - Accent5" xfId="57"/>
    <cellStyle name="60% - Accent6" xfId="58"/>
    <cellStyle name="60% — акцент1" xfId="59"/>
    <cellStyle name="60% — акцент2" xfId="60"/>
    <cellStyle name="60% — акцент3" xfId="61"/>
    <cellStyle name="60% — акцент4" xfId="62"/>
    <cellStyle name="60% — акцент5" xfId="63"/>
    <cellStyle name="60% — акцент6" xfId="64"/>
    <cellStyle name="Accent1" xfId="65"/>
    <cellStyle name="Accent2" xfId="66"/>
    <cellStyle name="Accent3" xfId="67"/>
    <cellStyle name="Accent4" xfId="68"/>
    <cellStyle name="Accent5" xfId="69"/>
    <cellStyle name="Accent6" xfId="70"/>
    <cellStyle name="Bad" xfId="71"/>
    <cellStyle name="Calc Currency (0)" xfId="72"/>
    <cellStyle name="Calc Currency (2)" xfId="73"/>
    <cellStyle name="Calc Percent (0)" xfId="74"/>
    <cellStyle name="Calc Percent (1)" xfId="75"/>
    <cellStyle name="Calc Percent (2)" xfId="76"/>
    <cellStyle name="Calc Units (0)" xfId="77"/>
    <cellStyle name="Calc Units (1)" xfId="78"/>
    <cellStyle name="Calc Units (2)" xfId="79"/>
    <cellStyle name="Calculation" xfId="80"/>
    <cellStyle name="Check" xfId="81"/>
    <cellStyle name="Check 2" xfId="82"/>
    <cellStyle name="Check Cell" xfId="83"/>
    <cellStyle name="Comma [0]_#6 Temps &amp; Contractors" xfId="84"/>
    <cellStyle name="Comma [00]" xfId="85"/>
    <cellStyle name="Comma_#6 Temps &amp; Contractors" xfId="86"/>
    <cellStyle name="Currency [0]" xfId="87"/>
    <cellStyle name="Currency [00]" xfId="88"/>
    <cellStyle name="Currency_#6 Temps &amp; Contractors" xfId="89"/>
    <cellStyle name="Date" xfId="90"/>
    <cellStyle name="Date Short" xfId="91"/>
    <cellStyle name="Date without year" xfId="92"/>
    <cellStyle name="DELTA" xfId="93"/>
    <cellStyle name="E&amp;Y House" xfId="94"/>
    <cellStyle name="Enter Currency (0)" xfId="95"/>
    <cellStyle name="Enter Currency (2)" xfId="96"/>
    <cellStyle name="Enter Units (0)" xfId="97"/>
    <cellStyle name="Enter Units (1)" xfId="98"/>
    <cellStyle name="Enter Units (2)" xfId="99"/>
    <cellStyle name="Explanatory Text" xfId="100"/>
    <cellStyle name="From" xfId="101"/>
    <cellStyle name="Good" xfId="102"/>
    <cellStyle name="Grey" xfId="103"/>
    <cellStyle name="Header1" xfId="104"/>
    <cellStyle name="Header2" xfId="105"/>
    <cellStyle name="Heading" xfId="106"/>
    <cellStyle name="Heading 1" xfId="107"/>
    <cellStyle name="Heading 2" xfId="108"/>
    <cellStyle name="Heading 3" xfId="109"/>
    <cellStyle name="Heading 4" xfId="110"/>
    <cellStyle name="Hyperlink_RESULTS" xfId="111"/>
    <cellStyle name="Input" xfId="112"/>
    <cellStyle name="Input [yellow]" xfId="113"/>
    <cellStyle name="Input_2012.09.14 формы_планирование труд рес.свод" xfId="114"/>
    <cellStyle name="Link Currency (0)" xfId="115"/>
    <cellStyle name="Link Currency (2)" xfId="116"/>
    <cellStyle name="Link Units (0)" xfId="117"/>
    <cellStyle name="Link Units (1)" xfId="118"/>
    <cellStyle name="Link Units (2)" xfId="119"/>
    <cellStyle name="Linked Cell" xfId="120"/>
    <cellStyle name="Neutral" xfId="121"/>
    <cellStyle name="Normal - Style1" xfId="122"/>
    <cellStyle name="Normal_# 41-Market &amp;Trends" xfId="123"/>
    <cellStyle name="Normal1" xfId="124"/>
    <cellStyle name="normбlnм_laroux" xfId="125"/>
    <cellStyle name="Note" xfId="126"/>
    <cellStyle name="numbers" xfId="127"/>
    <cellStyle name="Output" xfId="128"/>
    <cellStyle name="paint" xfId="129"/>
    <cellStyle name="Percent (0)" xfId="130"/>
    <cellStyle name="Percent [0]" xfId="131"/>
    <cellStyle name="Percent [00]" xfId="132"/>
    <cellStyle name="Percent [2]" xfId="133"/>
    <cellStyle name="Percent_#6 Temps &amp; Contractors" xfId="134"/>
    <cellStyle name="piw#" xfId="135"/>
    <cellStyle name="piw%" xfId="136"/>
    <cellStyle name="PrePop Currency (0)" xfId="137"/>
    <cellStyle name="PrePop Currency (2)" xfId="138"/>
    <cellStyle name="PrePop Units (0)" xfId="139"/>
    <cellStyle name="PrePop Units (1)" xfId="140"/>
    <cellStyle name="PrePop Units (2)" xfId="141"/>
    <cellStyle name="Price_Body" xfId="142"/>
    <cellStyle name="Rubles" xfId="143"/>
    <cellStyle name="stand_bord" xfId="144"/>
    <cellStyle name="Text Indent A" xfId="145"/>
    <cellStyle name="Text Indent B" xfId="146"/>
    <cellStyle name="Text Indent C" xfId="147"/>
    <cellStyle name="Tickmark" xfId="148"/>
    <cellStyle name="Title" xfId="149"/>
    <cellStyle name="Total" xfId="150"/>
    <cellStyle name="Warning Text" xfId="151"/>
    <cellStyle name="Акцент1" xfId="152"/>
    <cellStyle name="Акцент1 2" xfId="153"/>
    <cellStyle name="Акцент2" xfId="154"/>
    <cellStyle name="Акцент2 2" xfId="155"/>
    <cellStyle name="Акцент3" xfId="156"/>
    <cellStyle name="Акцент3 2" xfId="157"/>
    <cellStyle name="Акцент4" xfId="158"/>
    <cellStyle name="Акцент4 2" xfId="159"/>
    <cellStyle name="Акцент5" xfId="160"/>
    <cellStyle name="Акцент5 2" xfId="161"/>
    <cellStyle name="Акцент6" xfId="162"/>
    <cellStyle name="Акцент6 2" xfId="163"/>
    <cellStyle name="Беззащитный" xfId="164"/>
    <cellStyle name="Ввод " xfId="165"/>
    <cellStyle name="Ввод  2" xfId="166"/>
    <cellStyle name="Вывод" xfId="167"/>
    <cellStyle name="Вывод 2" xfId="168"/>
    <cellStyle name="Вычисление" xfId="169"/>
    <cellStyle name="Вычисление 2" xfId="170"/>
    <cellStyle name="Гиперссылка 2" xfId="171"/>
    <cellStyle name="Группа" xfId="172"/>
    <cellStyle name="Дата" xfId="173"/>
    <cellStyle name="Currency" xfId="174"/>
    <cellStyle name="Currency [0]" xfId="175"/>
    <cellStyle name="Денежный 2" xfId="176"/>
    <cellStyle name="Заголовок 1" xfId="177"/>
    <cellStyle name="Заголовок 1 2" xfId="178"/>
    <cellStyle name="Заголовок 2" xfId="179"/>
    <cellStyle name="Заголовок 2 2" xfId="180"/>
    <cellStyle name="Заголовок 3" xfId="181"/>
    <cellStyle name="Заголовок 3 2" xfId="182"/>
    <cellStyle name="Заголовок 4" xfId="183"/>
    <cellStyle name="Заголовок 4 2" xfId="184"/>
    <cellStyle name="Защитный" xfId="185"/>
    <cellStyle name="Звезды" xfId="186"/>
    <cellStyle name="Итог" xfId="187"/>
    <cellStyle name="Итог 2" xfId="188"/>
    <cellStyle name="КАНДАГАЧ тел3-33-96" xfId="189"/>
    <cellStyle name="Контрольная ячейка" xfId="190"/>
    <cellStyle name="Контрольная ячейка 2" xfId="191"/>
    <cellStyle name="Название" xfId="192"/>
    <cellStyle name="Название 2" xfId="193"/>
    <cellStyle name="Нейтральный" xfId="194"/>
    <cellStyle name="Нейтральный 2" xfId="195"/>
    <cellStyle name="Обычный 17 2 2" xfId="196"/>
    <cellStyle name="Обычный 2" xfId="197"/>
    <cellStyle name="Обычный 2 2" xfId="198"/>
    <cellStyle name="Обычный 3" xfId="199"/>
    <cellStyle name="Обычный 4" xfId="200"/>
    <cellStyle name="Обычный 5" xfId="201"/>
    <cellStyle name="Обычный 5 2" xfId="202"/>
    <cellStyle name="Обычный 6" xfId="203"/>
    <cellStyle name="Обычный_BUDGET новый" xfId="204"/>
    <cellStyle name="Обычный_Книга1" xfId="205"/>
    <cellStyle name="Обычный_Книга1 2" xfId="206"/>
    <cellStyle name="Плохой" xfId="207"/>
    <cellStyle name="Плохой 2" xfId="208"/>
    <cellStyle name="Пояснение" xfId="209"/>
    <cellStyle name="Пояснение 2" xfId="210"/>
    <cellStyle name="Примечание" xfId="211"/>
    <cellStyle name="Примечание 2" xfId="212"/>
    <cellStyle name="Percent" xfId="213"/>
    <cellStyle name="Процентный 2" xfId="214"/>
    <cellStyle name="Процентный 3" xfId="215"/>
    <cellStyle name="Связанная ячейка" xfId="216"/>
    <cellStyle name="Связанная ячейка 2" xfId="217"/>
    <cellStyle name="Стиль 1" xfId="218"/>
    <cellStyle name="Стиль 1 2" xfId="219"/>
    <cellStyle name="Стиль 1 3" xfId="220"/>
    <cellStyle name="Стиль 2" xfId="221"/>
    <cellStyle name="Стиль_названий" xfId="222"/>
    <cellStyle name="Текст предупреждения" xfId="223"/>
    <cellStyle name="Текст предупреждения 2" xfId="224"/>
    <cellStyle name="Тысячи [0]" xfId="225"/>
    <cellStyle name="Тысячи_010SN05" xfId="226"/>
    <cellStyle name="Comma" xfId="227"/>
    <cellStyle name="Comma [0]" xfId="228"/>
    <cellStyle name="Финансовый 2" xfId="229"/>
    <cellStyle name="Финансовый 2 2" xfId="230"/>
    <cellStyle name="Финансовый 2_Спавнение почасовки и РМ с утв.ТС 2017-2020г  30 09 16" xfId="231"/>
    <cellStyle name="Финансовый 3" xfId="232"/>
    <cellStyle name="Финансовый 3 2" xfId="233"/>
    <cellStyle name="Финансовый 3 3" xfId="234"/>
    <cellStyle name="Финансовый 4" xfId="235"/>
    <cellStyle name="Финансовый 5" xfId="236"/>
    <cellStyle name="Хороший" xfId="237"/>
    <cellStyle name="Хороший 2" xfId="238"/>
    <cellStyle name="Цена" xfId="239"/>
    <cellStyle name="Џђћ–…ќ’ќ›‰"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41;&#1102;&#1076;&#1078;&#1077;&#1090;%20&#1080;%20&#1055;&#1083;&#1072;&#1085;%20&#1088;&#1072;&#1079;&#1074;&#1080;&#1090;&#1080;&#1103;%20&#1092;&#1086;&#1088;&#1084;&#1072;&#1090;\2008-01-17%20&#1055;&#1088;&#1080;&#1083;&#1086;&#1078;&#1077;&#1085;&#1080;&#1103;%20&#1082;%20&#1087;&#1080;&#1089;&#1100;&#1084;&#1091;%2016-08-03-119\1.%20M_01_Reporting%20Pack%20v%201.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Samarova\&#1052;&#1086;&#1080;%20&#1076;&#1086;&#1082;&#1091;&#1084;&#1077;&#1085;&#1090;&#1099;\&#1055;&#1088;&#1080;&#1082;&#1072;&#1079;_182\form.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co-m4\Work\Documents%20and%20Settings\ordabaev.ATYRAU\&#1052;&#1086;&#1080;%20&#1076;&#1086;&#1082;&#1091;&#1084;&#1077;&#1085;&#1090;&#1099;\&#1055;&#1083;&#1072;&#1085;&#1080;&#1088;&#1086;&#1074;&#1072;&#1085;&#1080;&#1077;\&#1041;&#1102;&#1076;&#1078;&#1077;&#1090;\&#1041;&#1102;&#1076;&#1078;&#1077;&#1090;%202004&#1075;\&#1057;&#1082;&#1086;&#1088;&#1088;.%20&#1041;&#1102;&#1076;&#1078;&#1077;&#1090;%20&#1047;&#1060;%202004%20&#1075;%20&#1057;&#1042;&#1054;&#104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ZWALMMADEYESA\aws\Documents%20and%20Settings\t.kulmanova\Local%20Settings\Temporary%20Internet%20Files\OLK131\&#1076;&#1077;&#1073;&#1080;&#1090;%20&#1085;&#1072;%2031%2006%20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1057;&#1042;&#1054;&#1025;\Desktop\&#1050;&#1077;&#1085;&#1078;&#1077;&#1073;&#1086;&#1083;&#1072;&#1090;\&#1082;&#1077;&#1075;&#1086;&#1082;\&#1079;&#1072;&#1103;&#1074;&#1082;&#1072;\&#1055;&#1088;&#1086;&#1077;&#1082;&#1090;%20&#1058;&#1057;%202021%202025%20&#1075;&#1086;&#1076;&#1099;%20&#1076;&#1077;&#1081;&#1089;&#1090;&#1074;%205&#1083;%20&#1057;&#1050;%20&#1080;&#1085;&#1074;%20&#1090;&#10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Turaliyev\AppData\Local\Microsoft\Windows\INetCache\Content.Outlook\81XG4MTV\&#1048;&#1089;&#1087;&#1086;&#1083;&#1085;&#1077;&#1085;&#1080;&#1077;%20&#1079;&#1072;%202020%20&#1075;&#1086;&#1076;\&#1080;&#1089;&#1087;&#1086;&#1083;&#1085;&#1077;&#1085;&#1080;&#1077;%20&#1058;&#1057;%20&#1079;&#1072;%202020&#10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Documents%20and%20Settings\seitkasymov\Local%20Settings\Temporary%20Internet%20Files\OLK19\&#1050;&#1086;&#1088;&#1088;&#1077;&#1082;&#1090;&#1080;&#1088;&#1086;&#1074;&#1082;&#1072;%20&#1055;&#1056;%202011-2015\Documents%20and%20Settings\temirkhanov_a\Local%20Settings\Temporary%20Internet%20Files\OLK1\last3\&#1055;&#1088;&#1080;&#1082;&#1072;&#1079;_182\form.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L.Agimbetova.ICA\&#1056;&#1072;&#1073;&#1086;&#1095;&#1080;&#1081;%20&#1089;&#1090;&#1086;&#1083;\DOCUME~1\ZHUNUS~1\LOCALS~1\Temp\Rar$DI00.674\&#1053;&#1072;&#1083;&#1086;&#1075;&#1080;\&#1044;&#1077;&#1082;&#1083;&#1072;&#1088;&#1072;&#1094;&#1080;&#1103;%20&#1050;&#1055;&#1053;%20&#1087;&#1083;&#1072;&#1085;%202006%20&#1075;+&#1072;&#1084;&#1086;&#1088;&#1090;%202004-2005&#1075;%20%20&#1101;&#1082;&#1089;&#1087;&#1077;&#1088;%20&#1089;&#1090;&#1072;&#1074;&#1082;&#1080;%2020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2023\&#1055;&#1091;&#1073;&#1083;&#1080;&#1095;&#1085;&#1099;&#1077;%20&#1089;&#1083;&#1091;&#1096;&#1072;&#1085;&#1080;&#1103;%20&#1079;&#1072;%202022%20&#1075;&#1086;&#1076;\2023\&#1058;&#1057;%20&#1079;&#1072;%202023%20&#1075;&#1086;&#1076;%20(2-&#1073;&#1072;&#1079;&#1086;&#1074;&#1099;&#1081;)%20&#1087;&#1088;&#1080;&#1082;&#1072;&#1079;%20133-&#1054;&#10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0.1\SharedDocs\Documents%20and%20Settings\ageyze\My%20Documents\Projects\KMG\additional_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tp200\&#1041;&#1055;6-10\DOCUME~1\M-AITZ~1\LOCALS~1\Temp\C.Lotus.Notes.Data\Documents%20and%20Settings\K-Samarova\&#1052;&#1086;&#1080;%20&#1076;&#1086;&#1082;&#1091;&#1084;&#1077;&#1085;&#1090;&#1099;\&#1055;&#1088;&#1080;&#1082;&#1072;&#1079;_182\for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stkegoc\department\Documents%20and%20Settings\Musabalinova\Local%20Settings\Temporary%20Internet%20Files\OLK7A\&#1057;&#1072;&#1084;&#1088;&#1091;&#1082;%20&#1060;&#1086;&#1088;&#1084;&#1099;%20&#1052;&#1086;&#1085;&#1080;&#1090;&#1086;&#1088;&#1080;&#1085;&#1075;&#1072;%20&#1050;&#1077;&#1075;&#1086;&#108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seitkasymov\Local%20Settings\Temporary%20Internet%20Files\OLK19\&#1050;&#1086;&#1088;&#1088;&#1077;&#1082;&#1090;&#1080;&#1088;&#1086;&#1074;&#1082;&#1072;%20&#1055;&#1056;%202011-2015\B-PL\NBPL\_F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Ozernov\AppData\Local\Temp\SDLTempFileManager\d15zbzqx.4be\Worksheet%20in%205650%20PP&amp;E%20movement%20-%20%20Final%20"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
      <sheetName val="Содержание"/>
      <sheetName val="KMG"/>
      <sheetName val="KTZ"/>
      <sheetName val="AA"/>
      <sheetName val="KEGOC"/>
      <sheetName val="KTEL"/>
      <sheetName val="KPOST"/>
      <sheetName val="KENG"/>
      <sheetName val="1ГО"/>
      <sheetName val="2ГО"/>
      <sheetName val="Справка"/>
      <sheetName val="Dictionaries"/>
    </sheetNames>
    <sheetDataSet>
      <sheetData sheetId="1">
        <row r="4">
          <cell r="D4" t="str">
            <v>январь 2008 г.</v>
          </cell>
        </row>
        <row r="6">
          <cell r="D6">
            <v>2008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ЯНВАРЬ"/>
      <sheetName val="База"/>
      <sheetName val="стр.245 (2)"/>
      <sheetName val="SETUP"/>
      <sheetName val="Преискурант"/>
      <sheetName val="PP&amp;E mvt for 2003"/>
      <sheetName val="Добыча нефти4"/>
      <sheetName val="Собственный капитал"/>
      <sheetName val="ОборБалФормОтч"/>
      <sheetName val="ТитулЛистОтч"/>
      <sheetName val="поставка сравн13"/>
      <sheetName val="СписокТЭП"/>
      <sheetName val="2кв."/>
      <sheetName val="ОТиТБ"/>
      <sheetName val="Плата за загрязнение "/>
      <sheetName val="Типограф"/>
      <sheetName val="L-1"/>
      <sheetName val="ввод-вывод ОС авг2004- 2005"/>
      <sheetName val="Б.мчас (П)"/>
      <sheetName val="1 вариант  2009 "/>
      <sheetName val="XREF"/>
      <sheetName val="FES"/>
      <sheetName val="Пр2"/>
      <sheetName val="из сем"/>
      <sheetName val="Instructions"/>
      <sheetName val="US Dollar 2003"/>
      <sheetName val="SDR 2003"/>
      <sheetName val="1NK"/>
      <sheetName val="Captions"/>
      <sheetName val="form"/>
      <sheetName val="Info"/>
      <sheetName val="#ССЫЛКА"/>
      <sheetName val="Anlagevermögen"/>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Budget"/>
      <sheetName val="2.2 ОтклОТМ"/>
      <sheetName val="1.3.2 ОТМ"/>
      <sheetName val="Предпр"/>
      <sheetName val="ЦентрЗатр"/>
      <sheetName val="ЕдИзм"/>
      <sheetName val="Cost 99v98"/>
      <sheetName val="cant sim"/>
      <sheetName val="PYTB"/>
      <sheetName val="XLR_NoRangeSheet"/>
      <sheetName val="1"/>
      <sheetName val="фот пп2000разбивка"/>
      <sheetName val="Production_Ref Q-1-3"/>
      <sheetName val="ЗАО_н.ит"/>
      <sheetName val="ЗАО_мес"/>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группа"/>
      <sheetName val="GAAP TB 31.12.01  detail p&amp;l"/>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Movements"/>
      <sheetName val="АПК реформа"/>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12 из 57 АЗС"/>
      <sheetName val="Авансы-1"/>
      <sheetName val="постоянные затраты"/>
      <sheetName val="Бюджет"/>
      <sheetName val="Пок"/>
      <sheetName val="Financial ratios А3"/>
      <sheetName val="2_2 ОтклОТМ"/>
      <sheetName val="1_3_2 ОТМ"/>
      <sheetName val="I. Прогноз доходов"/>
      <sheetName val="свод"/>
      <sheetName val="H3.100 Rollforward"/>
      <sheetName val="Налоги"/>
      <sheetName val="calc"/>
      <sheetName val="Capex"/>
      <sheetName val="Kolommen_balans"/>
      <sheetName val="SA Procedures"/>
      <sheetName val="Пр 41"/>
      <sheetName val="5R"/>
      <sheetName val="Production_ref_Q4"/>
      <sheetName val="Sales-COS"/>
      <sheetName val="U2 775 - COGS comparison per su"/>
      <sheetName val="Analytics"/>
      <sheetName val="FA Movement Kyrg"/>
      <sheetName val="Reference"/>
      <sheetName val="Список документов"/>
      <sheetName val="перевозки"/>
      <sheetName val="9"/>
      <sheetName val="2008 ГСМ"/>
      <sheetName val="IS"/>
      <sheetName val="Hidden"/>
      <sheetName val="ОТЧЕТ КТЖ 01.01.09"/>
      <sheetName val="Graph"/>
      <sheetName val="д.7.001"/>
      <sheetName val="-расчет налогов от ФОТ  на 2014"/>
      <sheetName val="misc"/>
      <sheetName val="Pbs_Wbs_ATC"/>
      <sheetName val="Non-Statistical Sampling Master"/>
      <sheetName val="Global Data"/>
      <sheetName val="SMSTemp"/>
      <sheetName val="GAAP TB 30.09.01  detail p&amp;l"/>
      <sheetName val="УПРАВЛЕНИЕ11"/>
      <sheetName val="8180 (8181,8182)"/>
      <sheetName val="8082"/>
      <sheetName val="8250"/>
      <sheetName val="8140"/>
      <sheetName val="8070"/>
      <sheetName val="8145"/>
      <sheetName val="8200"/>
      <sheetName val="8113"/>
      <sheetName val="8210"/>
      <sheetName val="Balance Sheet"/>
      <sheetName val="summary"/>
      <sheetName val="канц"/>
      <sheetName val="Datasheet"/>
      <sheetName val="Лист2"/>
      <sheetName val="Форма3.6"/>
      <sheetName val="FA Movement "/>
      <sheetName val="depreciation testing"/>
      <sheetName val="A-20"/>
      <sheetName val="Апрель"/>
      <sheetName val="Сентябрь"/>
      <sheetName val="Декабрь"/>
      <sheetName val="Ноябрь"/>
      <sheetName val="Квартал"/>
      <sheetName val="Июль"/>
      <sheetName val="Июнь"/>
      <sheetName val="Март"/>
      <sheetName val="finbal10"/>
      <sheetName val="KCC"/>
      <sheetName val="Данные"/>
      <sheetName val="П"/>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11"/>
      <sheetName val="6НК-cт."/>
      <sheetName val="Interco payables&amp;receivables"/>
      <sheetName val="Инв.вл"/>
      <sheetName val="факт 2005 г."/>
      <sheetName val="свод грузоотпр."/>
      <sheetName val="Курс"/>
      <sheetName val="Inputs"/>
      <sheetName val="Лист3"/>
      <sheetName val="TOC"/>
      <sheetName val="NPV"/>
      <sheetName val="План произв-ва (мес.) (бюджет)"/>
      <sheetName val="Итоговая таблица"/>
      <sheetName val="Расчет2000Прямой"/>
      <sheetName val="$ IS"/>
      <sheetName val="MetaData"/>
      <sheetName val="исп.см."/>
      <sheetName val="L&amp;E"/>
      <sheetName val="Cash flows - PBC"/>
      <sheetName val="FA register"/>
      <sheetName val="Russia Print Version"/>
      <sheetName val="12НК"/>
      <sheetName val="3НК"/>
      <sheetName val="ДД"/>
      <sheetName val="ATI"/>
      <sheetName val="факс(2005-20гг.)"/>
      <sheetName val="1 (2)"/>
      <sheetName val="ППД"/>
      <sheetName val="2в"/>
      <sheetName val="общ-нефт"/>
      <sheetName val="O.500 Property Tax"/>
      <sheetName val="Блоки"/>
      <sheetName val="_ССЫЛКА"/>
      <sheetName val="Справочник"/>
      <sheetName val="I KEY INFORMATION"/>
      <sheetName val="почтов."/>
      <sheetName val="предприятия"/>
      <sheetName val="Common"/>
      <sheetName val="OPEX&amp;FIN"/>
      <sheetName val="Оборудование_стоим"/>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ГМ "/>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Cashflow"/>
      <sheetName val="форма 3 смета затрат"/>
      <sheetName val="Подразделения"/>
      <sheetName val="Проекты"/>
      <sheetName val="Сотрудники"/>
      <sheetName val="прил№10"/>
      <sheetName val="факс(2005-20гг_)"/>
      <sheetName val="Гр5(о)"/>
      <sheetName val="Макро"/>
      <sheetName val="7"/>
      <sheetName val="10"/>
      <sheetName val="Авансы_уплач,деньги в регионах"/>
      <sheetName val="Авансы_уплач,деньги в регионах,"/>
      <sheetName val="d_pok"/>
      <sheetName val="б"/>
      <sheetName val="PLтв - Б"/>
      <sheetName val="Спр. раб."/>
      <sheetName val="6 NK"/>
      <sheetName val="1кв. "/>
      <sheetName val="замер"/>
      <sheetName val="78"/>
      <sheetName val="PM-TE"/>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Добыча_нефти44"/>
      <sheetName val="GAAP_TB_31_12_01__detail_p&amp;l1"/>
      <sheetName val="прочие_стор1"/>
      <sheetName val="услуги_прочие1"/>
      <sheetName val="Выкуп_порталов1"/>
      <sheetName val="обуч_(2)1"/>
      <sheetName val="прочие_стор_(2)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модель (н)"/>
      <sheetName val="модель (в)"/>
      <sheetName val="модель (свод)"/>
      <sheetName val="нефть"/>
      <sheetName val="вода"/>
      <sheetName val="свод"/>
      <sheetName val="нефть (2)"/>
      <sheetName val="вода (2)"/>
      <sheetName val="свод (2)"/>
      <sheetName val="Анализ"/>
      <sheetName val="Анализ2"/>
      <sheetName val="Сырье и материалы"/>
      <sheetName val="ГСМ"/>
      <sheetName val="Лист4"/>
      <sheetName val="Энергия"/>
      <sheetName val="Топливо"/>
      <sheetName val="ФОТ"/>
      <sheetName val="ФОТ2"/>
      <sheetName val="ФОТ3"/>
      <sheetName val="Соцналог"/>
      <sheetName val="соцналог2"/>
      <sheetName val="Амортизация"/>
      <sheetName val="Кап. ремонт"/>
      <sheetName val="Капитализация (ЗФ)"/>
      <sheetName val="ЗФ КР"/>
      <sheetName val="Тек.ремонт"/>
      <sheetName val="ПНР"/>
      <sheetName val="Технол.расходы"/>
      <sheetName val="Связь"/>
      <sheetName val="Связь2"/>
      <sheetName val="Приложение связь"/>
      <sheetName val="Транспорт грузов"/>
      <sheetName val="Авиа"/>
      <sheetName val="метрология"/>
      <sheetName val="Ком.расходы"/>
      <sheetName val="Диагностика"/>
      <sheetName val="ОТиТБ"/>
      <sheetName val="НИОКР"/>
      <sheetName val="НТД"/>
      <sheetName val="подготовка кадров 2"/>
      <sheetName val="подгот кадров 3"/>
      <sheetName val="под кад"/>
      <sheetName val="Охрана окр.среды"/>
      <sheetName val="Исп.природ.сырья"/>
      <sheetName val="Страхование"/>
      <sheetName val="сод. и лиц. автотр."/>
      <sheetName val="охрана"/>
      <sheetName val="Другие прочие "/>
      <sheetName val="Услуги банков"/>
      <sheetName val="почтово-канц. расходы"/>
      <sheetName val="Канцтовары"/>
      <sheetName val="Аренда"/>
      <sheetName val="Сод.адм.зданий"/>
      <sheetName val="юр конслт услуги"/>
      <sheetName val="Налоги"/>
      <sheetName val="Реклама"/>
      <sheetName val="Имиджевая"/>
      <sheetName val="Другие2"/>
      <sheetName val="Соцпособия2"/>
      <sheetName val="Спонсорская"/>
      <sheetName val="Социальная сфера"/>
      <sheetName val="Расх.на кул.озд.мер."/>
      <sheetName val="Пр. соцвыплаты"/>
      <sheetName val="КВЛ"/>
      <sheetName val="ПИР"/>
      <sheetName val="Лист1"/>
      <sheetName val="Лист2"/>
      <sheetName val="Форма2"/>
      <sheetName val="Форма1"/>
      <sheetName val="База"/>
      <sheetName val="Добыча нефти4"/>
      <sheetName val="поставка сравн13"/>
      <sheetName val="2.2 ОтклОТМ"/>
      <sheetName val="1.3.2 ОТМ"/>
      <sheetName val="модель_(н)1"/>
      <sheetName val="модель_(в)1"/>
      <sheetName val="модель_(свод)1"/>
      <sheetName val="нефть_(2)1"/>
      <sheetName val="вода_(2)1"/>
      <sheetName val="свод_(2)1"/>
      <sheetName val="Сырье_и_материалы1"/>
      <sheetName val="Кап__ремонт1"/>
      <sheetName val="Капитализация_(ЗФ)1"/>
      <sheetName val="ЗФ_КР1"/>
      <sheetName val="Тек_ремонт1"/>
      <sheetName val="Технол_расходы1"/>
      <sheetName val="Приложение_связь1"/>
      <sheetName val="Транспорт_грузов1"/>
      <sheetName val="Ком_расходы1"/>
      <sheetName val="подготовка_кадров_21"/>
      <sheetName val="подгот_кадров_31"/>
      <sheetName val="под_кад1"/>
      <sheetName val="Охрана_окр_среды1"/>
      <sheetName val="Исп_природ_сырья1"/>
      <sheetName val="сод__и_лиц__автотр_1"/>
      <sheetName val="Другие_прочие_1"/>
      <sheetName val="Услуги_банков1"/>
      <sheetName val="почтово-канц__расходы1"/>
      <sheetName val="Сод_адм_зданий1"/>
      <sheetName val="юр_конслт_услуги1"/>
      <sheetName val="Социальная_сфера1"/>
      <sheetName val="Расх_на_кул_озд_мер_1"/>
      <sheetName val="Пр__соцвыплаты1"/>
      <sheetName val="модель_(н)"/>
      <sheetName val="модель_(в)"/>
      <sheetName val="модель_(свод)"/>
      <sheetName val="нефть_(2)"/>
      <sheetName val="вода_(2)"/>
      <sheetName val="свод_(2)"/>
      <sheetName val="Сырье_и_материалы"/>
      <sheetName val="Кап__ремонт"/>
      <sheetName val="Капитализация_(ЗФ)"/>
      <sheetName val="ЗФ_КР"/>
      <sheetName val="Тек_ремонт"/>
      <sheetName val="Технол_расходы"/>
      <sheetName val="Приложение_связь"/>
      <sheetName val="Транспорт_грузов"/>
      <sheetName val="Ком_расходы"/>
      <sheetName val="подготовка_кадров_2"/>
      <sheetName val="подгот_кадров_3"/>
      <sheetName val="под_кад"/>
      <sheetName val="Охрана_окр_среды"/>
      <sheetName val="Исп_природ_сырья"/>
      <sheetName val="сод__и_лиц__автотр_"/>
      <sheetName val="Другие_прочие_"/>
      <sheetName val="Услуги_банков"/>
      <sheetName val="почтово-канц__расходы"/>
      <sheetName val="Сод_адм_зданий"/>
      <sheetName val="юр_конслт_услуги"/>
      <sheetName val="Социальная_сфера"/>
      <sheetName val="Расх_на_кул_озд_мер_"/>
      <sheetName val="Пр__соцвыплаты"/>
      <sheetName val="модель_(н)2"/>
      <sheetName val="модель_(в)2"/>
      <sheetName val="модель_(свод)2"/>
      <sheetName val="нефть_(2)2"/>
      <sheetName val="вода_(2)2"/>
      <sheetName val="свод_(2)2"/>
      <sheetName val="Сырье_и_материалы2"/>
      <sheetName val="Кап__ремонт2"/>
      <sheetName val="Капитализация_(ЗФ)2"/>
      <sheetName val="ЗФ_КР2"/>
      <sheetName val="Тек_ремонт2"/>
      <sheetName val="Технол_расходы2"/>
      <sheetName val="Приложение_связь2"/>
      <sheetName val="Транспорт_грузов2"/>
      <sheetName val="Ком_расходы2"/>
      <sheetName val="подготовка_кадров_22"/>
      <sheetName val="подгот_кадров_32"/>
      <sheetName val="под_кад2"/>
      <sheetName val="Охрана_окр_среды2"/>
      <sheetName val="Исп_природ_сырья2"/>
      <sheetName val="сод__и_лиц__автотр_2"/>
      <sheetName val="Другие_прочие_2"/>
      <sheetName val="Услуги_банков2"/>
      <sheetName val="почтово-канц__расходы2"/>
      <sheetName val="Сод_адм_зданий2"/>
      <sheetName val="юр_конслт_услуги2"/>
      <sheetName val="Социальная_сфера2"/>
      <sheetName val="Расх_на_кул_озд_мер_2"/>
      <sheetName val="Пр__соцвыплаты2"/>
      <sheetName val="6НК-cт."/>
      <sheetName val="ЦентрЗатр"/>
      <sheetName val="ЕдИзм"/>
      <sheetName val="Предпр"/>
      <sheetName val="Comp"/>
      <sheetName val="#ССЫЛКА"/>
      <sheetName val="Преискурант"/>
      <sheetName val="12НК"/>
      <sheetName val="из сем"/>
      <sheetName val="FES"/>
      <sheetName val="Плата за загрязнение "/>
      <sheetName val="Типограф"/>
      <sheetName val="Hidden"/>
      <sheetName val="Б.мчас (П)"/>
      <sheetName val="д.7.001"/>
      <sheetName val="list"/>
      <sheetName val="Пр2"/>
      <sheetName val="2008 ГСМ"/>
      <sheetName val="Спр_ пласт"/>
      <sheetName val="Спр_ мест"/>
      <sheetName val="PP&amp;E mvt for 2003"/>
      <sheetName val="Титул1"/>
      <sheetName val="1NK"/>
      <sheetName val="модель_(н)3"/>
      <sheetName val="модель_(в)3"/>
      <sheetName val="модель_(свод)3"/>
      <sheetName val="нефть_(2)3"/>
      <sheetName val="вода_(2)3"/>
      <sheetName val="свод_(2)3"/>
      <sheetName val="Сырье_и_материалы3"/>
      <sheetName val="Кап__ремонт3"/>
      <sheetName val="Капитализация_(ЗФ)3"/>
      <sheetName val="ЗФ_КР3"/>
      <sheetName val="Тек_ремонт3"/>
      <sheetName val="Технол_расходы3"/>
      <sheetName val="Приложение_связь3"/>
      <sheetName val="Транспорт_грузов3"/>
      <sheetName val="Ком_расходы3"/>
      <sheetName val="подготовка_кадров_23"/>
      <sheetName val="подгот_кадров_33"/>
      <sheetName val="под_кад3"/>
      <sheetName val="Охрана_окр_среды3"/>
      <sheetName val="Исп_природ_сырья3"/>
      <sheetName val="сод__и_лиц__автотр_3"/>
      <sheetName val="Другие_прочие_3"/>
      <sheetName val="Услуги_банков3"/>
      <sheetName val="почтово-канц__расходы3"/>
      <sheetName val="Сод_адм_зданий3"/>
      <sheetName val="юр_конслт_услуги3"/>
      <sheetName val="Социальная_сфера3"/>
      <sheetName val="Расх_на_кул_озд_мер_3"/>
      <sheetName val="Пр__соцвыплаты3"/>
      <sheetName val="Добыча_нефти4"/>
      <sheetName val="поставка_сравн13"/>
      <sheetName val="2_2_ОтклОТМ"/>
      <sheetName val="1_3_2_ОТМ"/>
      <sheetName val="6НК-cт_"/>
      <sheetName val="из_сем"/>
      <sheetName val="Спр__пласт"/>
      <sheetName val="Спр__мест"/>
      <sheetName val="Плата_за_загрязнение_"/>
      <sheetName val="2008_ГСМ"/>
      <sheetName val="Cash flow 2003 PBC"/>
      <sheetName val="G201"/>
      <sheetName val="G301"/>
      <sheetName val="модель_(н)4"/>
      <sheetName val="модель_(в)4"/>
      <sheetName val="модель_(свод)4"/>
      <sheetName val="нефть_(2)4"/>
      <sheetName val="вода_(2)4"/>
      <sheetName val="свод_(2)4"/>
      <sheetName val="Сырье_и_материалы4"/>
      <sheetName val="Кап__ремонт4"/>
      <sheetName val="Капитализация_(ЗФ)4"/>
      <sheetName val="ЗФ_КР4"/>
      <sheetName val="Тек_ремонт4"/>
      <sheetName val="Технол_расходы4"/>
      <sheetName val="Приложение_связь4"/>
      <sheetName val="Транспорт_грузов4"/>
      <sheetName val="Ком_расходы4"/>
      <sheetName val="подготовка_кадров_24"/>
      <sheetName val="подгот_кадров_34"/>
      <sheetName val="под_кад4"/>
      <sheetName val="Охрана_окр_среды4"/>
      <sheetName val="Исп_природ_сырья4"/>
      <sheetName val="сод__и_лиц__автотр_4"/>
      <sheetName val="Другие_прочие_4"/>
      <sheetName val="Услуги_банков4"/>
      <sheetName val="почтово-канц__расходы4"/>
      <sheetName val="Сод_адм_зданий4"/>
      <sheetName val="юр_конслт_услуги4"/>
      <sheetName val="Социальная_сфера4"/>
      <sheetName val="Расх_на_кул_озд_мер_4"/>
      <sheetName val="Пр__соцвыплаты4"/>
      <sheetName val="Добыча_нефти41"/>
      <sheetName val="поставка_сравн131"/>
      <sheetName val="2_2_ОтклОТМ1"/>
      <sheetName val="1_3_2_ОТМ1"/>
      <sheetName val="6НК-cт_1"/>
      <sheetName val="из_сем1"/>
      <sheetName val="Спр__пласт1"/>
      <sheetName val="Спр__мест1"/>
      <sheetName val="Плата_за_загрязнение_1"/>
      <sheetName val="2008_ГСМ1"/>
      <sheetName val="Б_мчас_(П)"/>
      <sheetName val="д_7_001"/>
      <sheetName val="PP&amp;E_mvt_for_2003"/>
      <sheetName val="Cash_flow_2003_PBC"/>
      <sheetName val="Ф №10"/>
      <sheetName val="Апрель"/>
      <sheetName val="Январь"/>
      <sheetName val="Сентябрь"/>
      <sheetName val="Ноябрь"/>
      <sheetName val="Квартал"/>
      <sheetName val="Июль"/>
      <sheetName val="Март"/>
      <sheetName val="Июнь"/>
      <sheetName val="производство"/>
      <sheetName val="модель_(н)5"/>
      <sheetName val="модель_(в)5"/>
      <sheetName val="модель_(свод)5"/>
      <sheetName val="нефть_(2)5"/>
      <sheetName val="вода_(2)5"/>
      <sheetName val="свод_(2)5"/>
      <sheetName val="Сырье_и_материалы5"/>
      <sheetName val="Кап__ремонт5"/>
      <sheetName val="Капитализация_(ЗФ)5"/>
      <sheetName val="ЗФ_КР5"/>
      <sheetName val="Тек_ремонт5"/>
      <sheetName val="Технол_расходы5"/>
      <sheetName val="Приложение_связь5"/>
      <sheetName val="Транспорт_грузов5"/>
      <sheetName val="Ком_расходы5"/>
      <sheetName val="подготовка_кадров_25"/>
      <sheetName val="подгот_кадров_35"/>
      <sheetName val="под_кад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дебит"/>
      <sheetName val="из сем"/>
      <sheetName val="Форма2"/>
      <sheetName val="потр"/>
      <sheetName val="СН"/>
      <sheetName val="Добыча нефти4"/>
      <sheetName val="поставка сравн13"/>
      <sheetName val="Изменяемые данные"/>
      <sheetName val="справка"/>
      <sheetName val="п11"/>
      <sheetName val="п25ЦТАИ"/>
      <sheetName val="п25"/>
      <sheetName val="п23"/>
      <sheetName val="п26"/>
      <sheetName val="п31"/>
      <sheetName val="п4"/>
      <sheetName val="п5"/>
      <sheetName val="п7"/>
      <sheetName val="п8"/>
      <sheetName val="Осн"/>
      <sheetName val="группа"/>
      <sheetName val="Пр2"/>
      <sheetName val="факт 2005 г."/>
      <sheetName val="Ввод"/>
      <sheetName val="Форма1"/>
      <sheetName val="List of values"/>
      <sheetName val="t0_name"/>
      <sheetName val="данн"/>
      <sheetName val="PP&amp;E mvt for 2003"/>
      <sheetName val="дебит на 31 06 05"/>
      <sheetName val="Water trucking 2005"/>
      <sheetName val="Добычанефти4"/>
      <sheetName val="поставкасравн13"/>
      <sheetName val="Hidden"/>
      <sheetName val="ЦентрЗатр"/>
      <sheetName val="ЕдИзм"/>
      <sheetName val="Предпр"/>
      <sheetName val="Лист 1"/>
      <sheetName val="факс(2005-20гг.)"/>
      <sheetName val="мат расходы"/>
      <sheetName val="Нефть"/>
      <sheetName val="11"/>
      <sheetName val="Info"/>
      <sheetName val="ECM_PP"/>
      <sheetName val="Исход"/>
      <sheetName val="L-1"/>
      <sheetName val="FES"/>
      <sheetName val="цеховые"/>
      <sheetName val="ГПЗ_ПОСД_Способ закупок"/>
      <sheetName val="ОР"/>
      <sheetName val="всп"/>
      <sheetName val="ОТиТБ"/>
      <sheetName val="план07"/>
      <sheetName val="MS"/>
      <sheetName val="ремонт 25"/>
      <sheetName val="Б.мчас (П)"/>
      <sheetName val="Control"/>
      <sheetName val="Sheet1"/>
      <sheetName val="Combined TS_EP KMG_3m 2009"/>
      <sheetName val="SMSTemp"/>
      <sheetName val="TB"/>
      <sheetName val="PR CN"/>
      <sheetName val="H3.100 Rollforward"/>
      <sheetName val="GAAP TB 31.12.01  detail p&amp;l"/>
      <sheetName val="K_760"/>
      <sheetName val="База"/>
      <sheetName val="ОборБалФормОтч"/>
      <sheetName val="ТитулЛистОтч"/>
      <sheetName val="Пр3"/>
      <sheetName val="KACHAR-201"/>
      <sheetName val="З"/>
      <sheetName val="ПФ-RUR"/>
      <sheetName val="кредиты-USD"/>
      <sheetName val="кредиты-KZT"/>
      <sheetName val="ПФ-USD"/>
      <sheetName val="ПФ-EUR"/>
      <sheetName val="аккредитивы"/>
      <sheetName val="ГТМ"/>
      <sheetName val="K_320_RFD_Emba_rev"/>
      <sheetName val="C1-a 300 Conf-3M"/>
      <sheetName val="Balance Sheet"/>
      <sheetName val="СПгнг"/>
      <sheetName val="UNITPRICES"/>
      <sheetName val="July_03_Pg8"/>
      <sheetName val="3НК"/>
      <sheetName val="исп.см."/>
      <sheetName val="Лист4"/>
      <sheetName val="Общие данные"/>
      <sheetName val="График освоения"/>
      <sheetName val="Амортизация"/>
      <sheetName val="Затраты"/>
      <sheetName val="Налоги"/>
      <sheetName val="Доходы"/>
      <sheetName val="Прибыль"/>
      <sheetName val="Займы"/>
      <sheetName val="Потоки"/>
      <sheetName val="NPV "/>
      <sheetName val="Лист1"/>
      <sheetName val="XREF"/>
      <sheetName val="2.2 ОтклОТМ"/>
      <sheetName val="1.3.2 ОТМ"/>
      <sheetName val="1NK"/>
      <sheetName val="Capex"/>
      <sheetName val="GAAP TB 30.09.01  detail p&amp;l"/>
      <sheetName val="Production_Ref Q-1-3"/>
      <sheetName val="ЛСЦ начисленное на 31.12.08"/>
      <sheetName val="ЛЛизинг начис. на 31.12.08"/>
      <sheetName val="ДС МЗК"/>
      <sheetName val="из_сем"/>
      <sheetName val="Добыча_нефти4"/>
      <sheetName val="поставка_сравн13"/>
      <sheetName val="факт_2005_г_"/>
      <sheetName val="Изменяемые_данные"/>
      <sheetName val="List_of_values"/>
      <sheetName val="Water_trucking_2005"/>
      <sheetName val="факс(2005-20гг_)"/>
      <sheetName val="PP&amp;E_mvt_for_2003"/>
      <sheetName val="дебит_на_31_06_05"/>
      <sheetName val="Лист_1"/>
      <sheetName val="мат_расходы"/>
      <sheetName val="ремонт_25"/>
      <sheetName val="Combined_TS_EP_KMG_3m_2009"/>
      <sheetName val="PR_CN"/>
      <sheetName val="H3_100_Rollforward"/>
      <sheetName val="GAAP_TB_31_12_01__detail_p&amp;l"/>
      <sheetName val="C1-a_300_Conf-3M"/>
      <sheetName val="Balance_Sheet"/>
      <sheetName val="ГПЗ_ПОСД_Способ_закупок"/>
      <sheetName val="12НК"/>
      <sheetName val="Книга1"/>
      <sheetName val="из_сем1"/>
      <sheetName val="Добыча_нефти41"/>
      <sheetName val="поставка_сравн131"/>
      <sheetName val="факт_2005_г_1"/>
      <sheetName val="Изменяемые_данные1"/>
      <sheetName val="List_of_values1"/>
      <sheetName val="Water_trucking_20051"/>
      <sheetName val="факс(2005-20гг_)1"/>
      <sheetName val="PP&amp;E_mvt_for_20031"/>
      <sheetName val="дебит_на_31_06_051"/>
      <sheetName val="Лист_11"/>
      <sheetName val="мат_расходы1"/>
      <sheetName val="ремонт_251"/>
      <sheetName val="Combined_TS_EP_KMG_3m_20091"/>
      <sheetName val="PR_CN1"/>
      <sheetName val="H3_100_Rollforward1"/>
      <sheetName val="GAAP_TB_31_12_01__detail_p&amp;l1"/>
      <sheetName val="C1-a_300_Conf-3M1"/>
      <sheetName val="Balance_Sheet1"/>
      <sheetName val="ГПЗ_ПОСД_Способ_закупок1"/>
      <sheetName val="Б_мчас_(П)"/>
      <sheetName val="исп_см_"/>
      <sheetName val="Общие_данные"/>
      <sheetName val="График_освоения"/>
      <sheetName val="NPV_"/>
      <sheetName val="Due from banks"/>
      <sheetName val="шаблон"/>
      <sheetName val="УОС-3"/>
      <sheetName val="Assumptions"/>
      <sheetName val="эксп"/>
      <sheetName val="Дебиторка"/>
      <sheetName val="Фин план"/>
      <sheetName val="Баланс-2050 (финал.расчет!)"/>
      <sheetName val="Результаты анализа"/>
      <sheetName val="VLOOKUP"/>
      <sheetName val="INPUTMASTER"/>
      <sheetName val="XLR_NoRangeSheet"/>
      <sheetName val="date_list"/>
      <sheetName val="счетчики"/>
      <sheetName val="Ершова"/>
      <sheetName val="линии"/>
      <sheetName val="06.03 Вневедом. и  пожар.  охр."/>
      <sheetName val="Comp06"/>
      <sheetName val="Глоссарий"/>
      <sheetName val="Orders"/>
      <sheetName val="IFRS FS"/>
      <sheetName val="Доп инфо"/>
      <sheetName val="ОСВ"/>
      <sheetName val="Содержание"/>
      <sheetName val="b-4"/>
      <sheetName val="Начисления процентов"/>
      <sheetName val="ввод-вывод ОС авг2004- 2005"/>
      <sheetName val="Гр5(о)"/>
      <sheetName val="Лист2"/>
      <sheetName val="ФОТ (2012)"/>
      <sheetName val="Database"/>
      <sheetName val="G&amp;A summary"/>
      <sheetName val="1 квартал"/>
      <sheetName val="ГК лохл"/>
      <sheetName val="NewCashFlow"/>
      <sheetName val="Год"/>
      <sheetName val="Фонд"/>
      <sheetName val="2_2_ОтклОТМ"/>
      <sheetName val="1_3_2_ОТМ"/>
      <sheetName val="Production_Ref_Q-1-3"/>
      <sheetName val="ЛСЦ_начисленное_на_31_12_08"/>
      <sheetName val="ЛЛизинг_начис__на_31_12_08"/>
      <sheetName val="GAAP_TB_30_09_01__detail_p&amp;l"/>
      <sheetName val="ДС_МЗК"/>
      <sheetName val="ГК_лохл"/>
      <sheetName val="1_квартал"/>
      <sheetName val="консалт"/>
    </sheetNames>
    <sheetDataSet>
      <sheetData sheetId="1">
        <row r="2">
          <cell r="A2" t="str">
            <v>A B Commerce ТОО</v>
          </cell>
          <cell r="B2">
            <v>20220618.06</v>
          </cell>
        </row>
        <row r="3">
          <cell r="A3" t="str">
            <v>AB Group  ТОО</v>
          </cell>
          <cell r="B3">
            <v>3087197.4</v>
          </cell>
        </row>
        <row r="4">
          <cell r="A4" t="str">
            <v>Astana Sky Tour ТОО</v>
          </cell>
          <cell r="B4">
            <v>231687</v>
          </cell>
        </row>
        <row r="5">
          <cell r="A5" t="str">
            <v>B&amp;B   Компания ТОО</v>
          </cell>
          <cell r="B5">
            <v>614231.62</v>
          </cell>
        </row>
        <row r="6">
          <cell r="A6" t="str">
            <v>CONTACT (PVT) LTD TOO</v>
          </cell>
          <cell r="B6">
            <v>794907.79</v>
          </cell>
        </row>
        <row r="7">
          <cell r="A7" t="str">
            <v>Cooper manufacturing Corp</v>
          </cell>
          <cell r="B7">
            <v>8620441.64</v>
          </cell>
        </row>
        <row r="8">
          <cell r="A8" t="str">
            <v>ESOMET SAS</v>
          </cell>
          <cell r="B8">
            <v>831081469.84</v>
          </cell>
        </row>
        <row r="9">
          <cell r="A9" t="str">
            <v>GAZ IMPEX S.A.</v>
          </cell>
          <cell r="B9">
            <v>17.58</v>
          </cell>
        </row>
        <row r="10">
          <cell r="A10" t="str">
            <v>GEMCO INTERNATIONAL</v>
          </cell>
          <cell r="B10">
            <v>6126517.98</v>
          </cell>
        </row>
        <row r="11">
          <cell r="A11" t="str">
            <v>Grand Iron ТОО</v>
          </cell>
          <cell r="B11">
            <v>42342.02</v>
          </cell>
        </row>
        <row r="12">
          <cell r="A12" t="str">
            <v>GSM Казахстан ТОО Казахтелеком</v>
          </cell>
          <cell r="B12">
            <v>836874.85</v>
          </cell>
        </row>
        <row r="13">
          <cell r="A13" t="str">
            <v>Hellens Group LTD</v>
          </cell>
          <cell r="B13">
            <v>58995.01</v>
          </cell>
        </row>
        <row r="14">
          <cell r="A14" t="str">
            <v>Intertech Corporation</v>
          </cell>
          <cell r="B14">
            <v>2786356</v>
          </cell>
        </row>
        <row r="15">
          <cell r="A15" t="str">
            <v>JSC Sasta</v>
          </cell>
          <cell r="B15">
            <v>5072305.46</v>
          </cell>
        </row>
        <row r="16">
          <cell r="A16" t="str">
            <v>M-I Production Chemicals MEFSE</v>
          </cell>
          <cell r="B16">
            <v>965756.4</v>
          </cell>
        </row>
        <row r="17">
          <cell r="A17" t="str">
            <v>NATIONAL OILWELL</v>
          </cell>
          <cell r="B17">
            <v>747906.62</v>
          </cell>
        </row>
        <row r="18">
          <cell r="A18" t="str">
            <v>NM-IMPEХ ТОО</v>
          </cell>
          <cell r="B18">
            <v>293940</v>
          </cell>
        </row>
        <row r="19">
          <cell r="A19" t="str">
            <v>O.S.C. TOO</v>
          </cell>
          <cell r="B19">
            <v>674815</v>
          </cell>
        </row>
        <row r="20">
          <cell r="A20" t="str">
            <v>OIL GRAFT ТОО</v>
          </cell>
          <cell r="B20">
            <v>65125.68</v>
          </cell>
        </row>
        <row r="21">
          <cell r="A21" t="str">
            <v>Petrofont Limited</v>
          </cell>
          <cell r="B21">
            <v>59424737.51</v>
          </cell>
        </row>
        <row r="22">
          <cell r="A22" t="str">
            <v>SAT Operating Aktau ТОО</v>
          </cell>
          <cell r="B22">
            <v>103500</v>
          </cell>
        </row>
        <row r="23">
          <cell r="A23" t="str">
            <v>Sim &amp; Oz-Y  ТОО</v>
          </cell>
          <cell r="B23">
            <v>1930052.8</v>
          </cell>
        </row>
        <row r="24">
          <cell r="A24" t="str">
            <v>Southern Alberta Institute jf</v>
          </cell>
          <cell r="B24">
            <v>2256692.71</v>
          </cell>
        </row>
        <row r="25">
          <cell r="A25" t="str">
            <v>Spase А.Б.К ТОО</v>
          </cell>
          <cell r="B25">
            <v>0.01</v>
          </cell>
        </row>
        <row r="26">
          <cell r="A26" t="str">
            <v>Trade House KazMunaiGaz AG</v>
          </cell>
          <cell r="B26">
            <v>10170047929.1</v>
          </cell>
        </row>
        <row r="27">
          <cell r="A27" t="str">
            <v>UniservТОО</v>
          </cell>
          <cell r="B27">
            <v>91696</v>
          </cell>
        </row>
        <row r="28">
          <cell r="A28" t="str">
            <v>Utexam Limited</v>
          </cell>
          <cell r="B28">
            <v>6139861243.21</v>
          </cell>
        </row>
        <row r="29">
          <cell r="A29" t="str">
            <v>А-ЖАБДЫКТАУ ТОО</v>
          </cell>
          <cell r="B29">
            <v>70416.37</v>
          </cell>
        </row>
        <row r="30">
          <cell r="A30" t="str">
            <v>АБОНЯ ТОО</v>
          </cell>
          <cell r="B30">
            <v>3392500</v>
          </cell>
        </row>
        <row r="31">
          <cell r="A31" t="str">
            <v>Абылкасимова А К ч/л</v>
          </cell>
          <cell r="B31">
            <v>612000</v>
          </cell>
        </row>
        <row r="32">
          <cell r="A32" t="str">
            <v>АвтоДорсервис ТОО</v>
          </cell>
          <cell r="B32">
            <v>193295</v>
          </cell>
        </row>
        <row r="33">
          <cell r="A33" t="str">
            <v>Автомунайгаз ТТ и СТ ТОО</v>
          </cell>
          <cell r="B33">
            <v>21970.66</v>
          </cell>
        </row>
        <row r="34">
          <cell r="A34" t="str">
            <v>Адилет АПФК</v>
          </cell>
          <cell r="B34">
            <v>124123808</v>
          </cell>
        </row>
        <row r="35">
          <cell r="A35" t="str">
            <v>Администратор судов ИспСудебПо</v>
          </cell>
          <cell r="B35">
            <v>1327498</v>
          </cell>
        </row>
        <row r="36">
          <cell r="A36" t="str">
            <v>Азия-Клин ТОО</v>
          </cell>
          <cell r="B36">
            <v>29124.19</v>
          </cell>
        </row>
        <row r="37">
          <cell r="A37" t="str">
            <v>АзияГазСервис ТОО</v>
          </cell>
          <cell r="B37">
            <v>1818495.68</v>
          </cell>
        </row>
        <row r="38">
          <cell r="A38" t="str">
            <v>Айзаков Б.Р. ИП</v>
          </cell>
          <cell r="B38">
            <v>11240.65</v>
          </cell>
        </row>
        <row r="39">
          <cell r="A39" t="str">
            <v>Ак-Орда ТОО</v>
          </cell>
          <cell r="B39">
            <v>1366517.4</v>
          </cell>
        </row>
        <row r="40">
          <cell r="A40" t="str">
            <v>АКПО АО</v>
          </cell>
          <cell r="B40">
            <v>183539.84</v>
          </cell>
        </row>
        <row r="41">
          <cell r="A41" t="str">
            <v>Аксон АО КТМ</v>
          </cell>
          <cell r="B41">
            <v>29765.37</v>
          </cell>
        </row>
        <row r="42">
          <cell r="A42" t="str">
            <v>АКТАЛ Лтд</v>
          </cell>
          <cell r="B42">
            <v>773248.13</v>
          </cell>
        </row>
        <row r="43">
          <cell r="A43" t="str">
            <v>Актан АО</v>
          </cell>
          <cell r="B43">
            <v>969125</v>
          </cell>
        </row>
        <row r="44">
          <cell r="A44" t="str">
            <v>Актау ЭЦ</v>
          </cell>
          <cell r="B44">
            <v>394531.2</v>
          </cell>
        </row>
        <row r="45">
          <cell r="A45" t="str">
            <v>АктауАвтоБытСервис</v>
          </cell>
          <cell r="B45">
            <v>105954.92</v>
          </cell>
        </row>
        <row r="46">
          <cell r="A46" t="str">
            <v>Актаугаз ЗАО</v>
          </cell>
          <cell r="B46">
            <v>14343352.32</v>
          </cell>
        </row>
        <row r="47">
          <cell r="A47" t="str">
            <v>Актаугазсервис АО</v>
          </cell>
          <cell r="B47">
            <v>56973691</v>
          </cell>
        </row>
        <row r="48">
          <cell r="A48" t="str">
            <v>АктауМунайСервис ТОО</v>
          </cell>
          <cell r="B48">
            <v>252815.75</v>
          </cell>
        </row>
        <row r="49">
          <cell r="A49" t="str">
            <v>Актауск.Завод стекловол.труб</v>
          </cell>
          <cell r="B49">
            <v>24200</v>
          </cell>
        </row>
        <row r="50">
          <cell r="A50" t="str">
            <v>Актауский НК</v>
          </cell>
          <cell r="B50">
            <v>177659</v>
          </cell>
        </row>
        <row r="51">
          <cell r="A51" t="str">
            <v>Актобе ТехПД КазТемирЖол ЗАО Н</v>
          </cell>
          <cell r="B51">
            <v>22755035.63</v>
          </cell>
        </row>
        <row r="52">
          <cell r="A52" t="str">
            <v>Акшукур ТОО</v>
          </cell>
          <cell r="B52">
            <v>585000</v>
          </cell>
        </row>
        <row r="53">
          <cell r="A53" t="str">
            <v>Алау СП</v>
          </cell>
          <cell r="B53">
            <v>140488.13</v>
          </cell>
        </row>
        <row r="54">
          <cell r="A54" t="str">
            <v>Алматы Клем ОАО</v>
          </cell>
          <cell r="B54">
            <v>123110</v>
          </cell>
        </row>
        <row r="55">
          <cell r="A55" t="str">
            <v>АлматыПромСтрой ОАО</v>
          </cell>
          <cell r="B55">
            <v>204568.54</v>
          </cell>
        </row>
        <row r="56">
          <cell r="A56" t="str">
            <v>Алтаир АО</v>
          </cell>
          <cell r="B56">
            <v>4000000</v>
          </cell>
        </row>
        <row r="57">
          <cell r="A57" t="str">
            <v>Алтын-Дэн</v>
          </cell>
          <cell r="B57">
            <v>43061312.66</v>
          </cell>
        </row>
        <row r="58">
          <cell r="A58" t="str">
            <v>Аль-Нур ТОО Компания</v>
          </cell>
          <cell r="B58">
            <v>626470.61</v>
          </cell>
        </row>
        <row r="59">
          <cell r="A59" t="str">
            <v>Аманат АО</v>
          </cell>
          <cell r="B59">
            <v>5758658.88</v>
          </cell>
        </row>
        <row r="60">
          <cell r="A60" t="str">
            <v>АманТехТрансСервис ТОО</v>
          </cell>
          <cell r="B60">
            <v>66825</v>
          </cell>
        </row>
        <row r="61">
          <cell r="A61" t="str">
            <v>АНПЗ Транс ТОО</v>
          </cell>
          <cell r="B61">
            <v>1418058.08</v>
          </cell>
        </row>
        <row r="62">
          <cell r="A62" t="str">
            <v>АОГХ Жайремск ГОК</v>
          </cell>
          <cell r="B62">
            <v>976147</v>
          </cell>
        </row>
        <row r="63">
          <cell r="A63" t="str">
            <v>Аргона ТОО</v>
          </cell>
          <cell r="B63">
            <v>27820.8</v>
          </cell>
        </row>
        <row r="64">
          <cell r="A64" t="str">
            <v>Арт Рахаат ТОО</v>
          </cell>
          <cell r="B64">
            <v>0.01</v>
          </cell>
        </row>
        <row r="65">
          <cell r="A65" t="str">
            <v>Аруана- Сервис  ТОО</v>
          </cell>
          <cell r="B65">
            <v>1154439.2</v>
          </cell>
        </row>
        <row r="66">
          <cell r="A66" t="str">
            <v>Ас и К ТОО</v>
          </cell>
          <cell r="B66">
            <v>175590</v>
          </cell>
        </row>
        <row r="67">
          <cell r="A67" t="str">
            <v>АС-сервис ТОО</v>
          </cell>
          <cell r="B67">
            <v>4678830.94</v>
          </cell>
        </row>
        <row r="68">
          <cell r="A68" t="str">
            <v>Астана-Авто-Строй ТОО</v>
          </cell>
          <cell r="B68">
            <v>1620375</v>
          </cell>
        </row>
        <row r="69">
          <cell r="A69" t="str">
            <v>АТТ  ООО</v>
          </cell>
          <cell r="B69">
            <v>756037.51</v>
          </cell>
        </row>
        <row r="70">
          <cell r="A70" t="str">
            <v>Ауыз Су ТОО</v>
          </cell>
          <cell r="B70">
            <v>54698716.56</v>
          </cell>
        </row>
        <row r="71">
          <cell r="A71" t="str">
            <v>АягузскаяНефтебаза</v>
          </cell>
          <cell r="B71">
            <v>18028660.53</v>
          </cell>
        </row>
        <row r="72">
          <cell r="A72" t="str">
            <v>Ба-Та и К ТОО</v>
          </cell>
          <cell r="B72">
            <v>125659.84</v>
          </cell>
        </row>
        <row r="73">
          <cell r="A73" t="str">
            <v>Банк ТуранАлем ОАО г.Актау</v>
          </cell>
          <cell r="B73">
            <v>3441928</v>
          </cell>
        </row>
        <row r="74">
          <cell r="A74" t="str">
            <v>Басанчи КХ</v>
          </cell>
          <cell r="B74">
            <v>92868.8</v>
          </cell>
        </row>
        <row r="75">
          <cell r="A75" t="str">
            <v>Баспахана ТОО</v>
          </cell>
          <cell r="B75">
            <v>41685.12</v>
          </cell>
        </row>
        <row r="76">
          <cell r="A76" t="str">
            <v>Батыстрансгаз АО</v>
          </cell>
          <cell r="B76">
            <v>10338039.38</v>
          </cell>
        </row>
        <row r="77">
          <cell r="A77" t="str">
            <v>Береке-Сервис ТОО</v>
          </cell>
          <cell r="B77">
            <v>5091898.28</v>
          </cell>
        </row>
        <row r="78">
          <cell r="A78" t="str">
            <v>Бирлик АО</v>
          </cell>
          <cell r="B78">
            <v>31949.36</v>
          </cell>
        </row>
        <row r="79">
          <cell r="A79" t="str">
            <v>Бирлик АО г.Жанаозен</v>
          </cell>
          <cell r="B79">
            <v>7759221.9</v>
          </cell>
        </row>
        <row r="80">
          <cell r="A80" t="str">
            <v>Буйма АО</v>
          </cell>
          <cell r="B80">
            <v>75163.24</v>
          </cell>
        </row>
        <row r="81">
          <cell r="A81" t="str">
            <v>Бумиа АО</v>
          </cell>
          <cell r="B81">
            <v>69521.44</v>
          </cell>
        </row>
        <row r="82">
          <cell r="A82" t="str">
            <v>Бургылау ТОО</v>
          </cell>
          <cell r="B82">
            <v>249038627.82</v>
          </cell>
        </row>
        <row r="83">
          <cell r="A83" t="str">
            <v>Вивенди Нова ТОО</v>
          </cell>
          <cell r="B83">
            <v>2059886.35</v>
          </cell>
        </row>
        <row r="84">
          <cell r="A84" t="str">
            <v>Вилена КФ</v>
          </cell>
          <cell r="B84">
            <v>25572</v>
          </cell>
        </row>
        <row r="85">
          <cell r="A85" t="str">
            <v>Волгоснаб ЗАО</v>
          </cell>
          <cell r="B85">
            <v>2515000</v>
          </cell>
        </row>
        <row r="86">
          <cell r="A86" t="str">
            <v>Восход Плюс ТОО</v>
          </cell>
          <cell r="B86">
            <v>147189.3</v>
          </cell>
        </row>
        <row r="87">
          <cell r="A87" t="str">
            <v>Газ-Центр ТОО</v>
          </cell>
          <cell r="B87">
            <v>34555.96</v>
          </cell>
        </row>
        <row r="88">
          <cell r="A88" t="str">
            <v>Газлимитед ТОО</v>
          </cell>
          <cell r="B88">
            <v>595832.92</v>
          </cell>
        </row>
        <row r="89">
          <cell r="A89" t="str">
            <v>Газсервис ТОО</v>
          </cell>
          <cell r="B89">
            <v>101497272.99</v>
          </cell>
        </row>
        <row r="90">
          <cell r="A90" t="str">
            <v>Галоген ПО</v>
          </cell>
          <cell r="B90">
            <v>1650226.9</v>
          </cell>
        </row>
        <row r="91">
          <cell r="A91" t="str">
            <v>Гандикап ТОО</v>
          </cell>
          <cell r="B91">
            <v>17708.58</v>
          </cell>
        </row>
        <row r="92">
          <cell r="A92" t="str">
            <v>Гарант ТОО</v>
          </cell>
          <cell r="B92">
            <v>48674.2</v>
          </cell>
        </row>
        <row r="93">
          <cell r="A93" t="str">
            <v>Гека Ойл</v>
          </cell>
          <cell r="B93">
            <v>7235212.36</v>
          </cell>
        </row>
        <row r="94">
          <cell r="A94" t="str">
            <v>Гидромаш Орион завод ОАО</v>
          </cell>
          <cell r="B94">
            <v>683.1</v>
          </cell>
        </row>
        <row r="95">
          <cell r="A95" t="str">
            <v>ГКП УБИЗХ</v>
          </cell>
          <cell r="B95">
            <v>5061141.05</v>
          </cell>
        </row>
        <row r="96">
          <cell r="A96" t="str">
            <v>ГОВД</v>
          </cell>
          <cell r="B96">
            <v>149663.8</v>
          </cell>
        </row>
        <row r="97">
          <cell r="A97" t="str">
            <v>Гор.отд.вет.надхор Ж-Озен</v>
          </cell>
          <cell r="B97">
            <v>159901.41</v>
          </cell>
        </row>
        <row r="98">
          <cell r="A98" t="str">
            <v>ГородКлиническаяБольница№5ГККП</v>
          </cell>
          <cell r="B98">
            <v>566006.61</v>
          </cell>
        </row>
        <row r="99">
          <cell r="A99" t="str">
            <v>ГорСобес</v>
          </cell>
          <cell r="B99">
            <v>71640</v>
          </cell>
        </row>
        <row r="100">
          <cell r="A100" t="str">
            <v>ГПКХ</v>
          </cell>
          <cell r="B100">
            <v>1208970.15</v>
          </cell>
        </row>
        <row r="101">
          <cell r="A101" t="str">
            <v>Дамис фирма</v>
          </cell>
          <cell r="B101">
            <v>1458567.05</v>
          </cell>
        </row>
        <row r="102">
          <cell r="A102" t="str">
            <v>Дана ТОО</v>
          </cell>
          <cell r="B102">
            <v>11700</v>
          </cell>
        </row>
        <row r="103">
          <cell r="A103" t="str">
            <v>Дархан АО</v>
          </cell>
          <cell r="B103">
            <v>186022.8</v>
          </cell>
        </row>
        <row r="104">
          <cell r="A104" t="str">
            <v>Дельта ТОО</v>
          </cell>
          <cell r="B104">
            <v>187488</v>
          </cell>
        </row>
        <row r="105">
          <cell r="A105" t="str">
            <v>Дидар МП</v>
          </cell>
          <cell r="B105">
            <v>196293</v>
          </cell>
        </row>
        <row r="106">
          <cell r="A106" t="str">
            <v>Драйман ПКФ</v>
          </cell>
          <cell r="B106">
            <v>349425.47</v>
          </cell>
        </row>
        <row r="107">
          <cell r="A107" t="str">
            <v>Дюбин ЧП</v>
          </cell>
          <cell r="B107">
            <v>6586.98</v>
          </cell>
        </row>
        <row r="108">
          <cell r="A108" t="str">
            <v>Евро Азия Адани ТОО</v>
          </cell>
          <cell r="B108">
            <v>2694790.1</v>
          </cell>
        </row>
        <row r="109">
          <cell r="A109" t="str">
            <v>Евроазия СТ ТОО</v>
          </cell>
          <cell r="B109">
            <v>0.15</v>
          </cell>
        </row>
        <row r="110">
          <cell r="A110" t="str">
            <v>Егин Су ТОО</v>
          </cell>
          <cell r="B110">
            <v>3030806.06</v>
          </cell>
        </row>
        <row r="111">
          <cell r="A111" t="str">
            <v>Елим ПТФ</v>
          </cell>
          <cell r="B111">
            <v>90865.53</v>
          </cell>
        </row>
        <row r="112">
          <cell r="A112" t="str">
            <v>Елим-Ай ТОО</v>
          </cell>
          <cell r="B112">
            <v>3362060.93</v>
          </cell>
        </row>
        <row r="113">
          <cell r="A113" t="str">
            <v>Ер-айнур ПКФ</v>
          </cell>
          <cell r="B113">
            <v>76714</v>
          </cell>
        </row>
        <row r="114">
          <cell r="A114" t="str">
            <v>Еркас ТОО</v>
          </cell>
          <cell r="B114">
            <v>26324088.12</v>
          </cell>
        </row>
        <row r="115">
          <cell r="A115" t="str">
            <v>Есенияз СК ТОО</v>
          </cell>
          <cell r="B115">
            <v>10575999.35</v>
          </cell>
        </row>
        <row r="116">
          <cell r="A116" t="str">
            <v>Жадира  ТОО</v>
          </cell>
          <cell r="B116">
            <v>150000</v>
          </cell>
        </row>
        <row r="117">
          <cell r="A117" t="str">
            <v>Жазык ТОО</v>
          </cell>
          <cell r="B117">
            <v>61178.8</v>
          </cell>
        </row>
        <row r="118">
          <cell r="A118" t="str">
            <v>Жана Жол ТОО</v>
          </cell>
          <cell r="B118">
            <v>15588.31</v>
          </cell>
        </row>
        <row r="119">
          <cell r="A119" t="str">
            <v>Жанаозен АО РСН ТОО</v>
          </cell>
          <cell r="B119">
            <v>12673210.17</v>
          </cell>
        </row>
        <row r="120">
          <cell r="A120" t="str">
            <v>ЖанаозенЭкологичКомпания</v>
          </cell>
          <cell r="B120">
            <v>83454100.27</v>
          </cell>
        </row>
        <row r="121">
          <cell r="A121" t="str">
            <v>Жанаойлсервис ТОО</v>
          </cell>
          <cell r="B121">
            <v>135996166.64</v>
          </cell>
        </row>
        <row r="122">
          <cell r="A122" t="str">
            <v>Жанузак МП</v>
          </cell>
          <cell r="B122">
            <v>48712</v>
          </cell>
        </row>
        <row r="123">
          <cell r="A123" t="str">
            <v>Жаркыл ТОО</v>
          </cell>
          <cell r="B123">
            <v>346955</v>
          </cell>
        </row>
        <row r="124">
          <cell r="A124" t="str">
            <v>Желкен ТОО</v>
          </cell>
          <cell r="B124">
            <v>19247307.78</v>
          </cell>
        </row>
        <row r="125">
          <cell r="A125" t="str">
            <v>Жеруык ТОО</v>
          </cell>
          <cell r="B125">
            <v>361115</v>
          </cell>
        </row>
        <row r="126">
          <cell r="A126" t="str">
            <v>Жетыбай КГП</v>
          </cell>
          <cell r="B126">
            <v>668885</v>
          </cell>
        </row>
        <row r="127">
          <cell r="A127" t="str">
            <v>Жигер АО</v>
          </cell>
          <cell r="B127">
            <v>46711.27</v>
          </cell>
        </row>
        <row r="128">
          <cell r="A128" t="str">
            <v>ЖКУ</v>
          </cell>
          <cell r="B128">
            <v>1120590.1</v>
          </cell>
        </row>
        <row r="129">
          <cell r="A129" t="str">
            <v>ЖРМЗ</v>
          </cell>
          <cell r="B129">
            <v>324602.02</v>
          </cell>
        </row>
        <row r="130">
          <cell r="A130" t="str">
            <v>Жулдыз ТОО г. Алматы</v>
          </cell>
          <cell r="B130">
            <v>1246945</v>
          </cell>
        </row>
        <row r="131">
          <cell r="A131" t="str">
            <v>Завод МногопрофильнОбрудов.ТОО</v>
          </cell>
          <cell r="B131">
            <v>99319.96</v>
          </cell>
        </row>
        <row r="132">
          <cell r="A132" t="str">
            <v>Завод пластических масс</v>
          </cell>
          <cell r="B132">
            <v>4727800</v>
          </cell>
        </row>
        <row r="133">
          <cell r="A133" t="str">
            <v>Заман ТОО</v>
          </cell>
          <cell r="B133">
            <v>5906082.71</v>
          </cell>
        </row>
        <row r="134">
          <cell r="A134" t="str">
            <v>Зульфия ТОО</v>
          </cell>
          <cell r="B134">
            <v>65356.8</v>
          </cell>
        </row>
        <row r="135">
          <cell r="A135" t="str">
            <v>ИВДИ фирма г.Днепропетров</v>
          </cell>
          <cell r="B135">
            <v>222000</v>
          </cell>
        </row>
        <row r="136">
          <cell r="A136" t="str">
            <v>Инитек Плантас Индастриалес С.</v>
          </cell>
          <cell r="B136">
            <v>139668235.07</v>
          </cell>
        </row>
        <row r="137">
          <cell r="A137" t="str">
            <v>Интекз ТОО</v>
          </cell>
          <cell r="B137">
            <v>0.13</v>
          </cell>
        </row>
        <row r="138">
          <cell r="A138" t="str">
            <v>Интерпайп-Казахстан ТОО</v>
          </cell>
          <cell r="B138">
            <v>149482320.44</v>
          </cell>
        </row>
        <row r="139">
          <cell r="A139" t="str">
            <v>Инфекционная больница г.Жанаоз</v>
          </cell>
          <cell r="B139">
            <v>475064.43</v>
          </cell>
        </row>
        <row r="140">
          <cell r="A140" t="str">
            <v>Испанова Ф.С. ЧП</v>
          </cell>
          <cell r="B140">
            <v>50000</v>
          </cell>
        </row>
        <row r="141">
          <cell r="A141" t="str">
            <v>КазАвтоТрейд ТОО</v>
          </cell>
          <cell r="B141">
            <v>0.12</v>
          </cell>
        </row>
        <row r="142">
          <cell r="A142" t="str">
            <v>Казагроинтерсервис</v>
          </cell>
          <cell r="B142">
            <v>579041.89</v>
          </cell>
        </row>
        <row r="143">
          <cell r="A143" t="str">
            <v>Казахойл ЗАО ННК</v>
          </cell>
          <cell r="B143">
            <v>206655581.03</v>
          </cell>
        </row>
        <row r="144">
          <cell r="A144" t="str">
            <v>Казахойл Продактс</v>
          </cell>
          <cell r="B144">
            <v>58576340.56</v>
          </cell>
        </row>
        <row r="145">
          <cell r="A145" t="str">
            <v>КазахРыбФлот АО</v>
          </cell>
          <cell r="B145">
            <v>449716.46</v>
          </cell>
        </row>
        <row r="146">
          <cell r="A146" t="str">
            <v>Казахстан кабель АО</v>
          </cell>
          <cell r="B146">
            <v>7130743.13</v>
          </cell>
        </row>
        <row r="147">
          <cell r="A147" t="str">
            <v>Казахстан кооператив</v>
          </cell>
          <cell r="B147">
            <v>191229.68</v>
          </cell>
        </row>
        <row r="148">
          <cell r="A148" t="str">
            <v>Казахстанэнерго НЭС  РГП</v>
          </cell>
          <cell r="B148">
            <v>92416000</v>
          </cell>
        </row>
        <row r="149">
          <cell r="A149" t="str">
            <v>КазахЭнергоГосЭкспертиза АО</v>
          </cell>
          <cell r="B149">
            <v>69000</v>
          </cell>
        </row>
        <row r="150">
          <cell r="A150" t="str">
            <v>КазВторЧермет МОФ АО</v>
          </cell>
          <cell r="B150">
            <v>10590158</v>
          </cell>
        </row>
        <row r="151">
          <cell r="A151" t="str">
            <v>Казиева З.А. ЧП</v>
          </cell>
          <cell r="B151">
            <v>302699.55</v>
          </cell>
        </row>
        <row r="152">
          <cell r="A152" t="str">
            <v>КазИнМетр РГП</v>
          </cell>
          <cell r="B152">
            <v>1093410</v>
          </cell>
        </row>
        <row r="153">
          <cell r="A153" t="str">
            <v>КазМунайГаз - Бурение СБП</v>
          </cell>
          <cell r="B153">
            <v>16158101.63</v>
          </cell>
        </row>
        <row r="154">
          <cell r="A154" t="str">
            <v>КазНИПИмунайгаз Филиал г. Жана</v>
          </cell>
          <cell r="B154">
            <v>547184.38</v>
          </cell>
        </row>
        <row r="155">
          <cell r="A155" t="str">
            <v>Казстройсервис ЗАО</v>
          </cell>
          <cell r="B155">
            <v>858152312</v>
          </cell>
        </row>
        <row r="156">
          <cell r="A156" t="str">
            <v>Казэкология РНПИЦ ТОО</v>
          </cell>
          <cell r="B156">
            <v>5499999.99</v>
          </cell>
        </row>
        <row r="157">
          <cell r="A157" t="str">
            <v>КаламкасСтройСервис</v>
          </cell>
          <cell r="B157">
            <v>5350649.84</v>
          </cell>
        </row>
        <row r="158">
          <cell r="A158" t="str">
            <v>Канат ТОО</v>
          </cell>
          <cell r="B158">
            <v>154254</v>
          </cell>
        </row>
        <row r="159">
          <cell r="A159" t="str">
            <v>Кар-Тел ТОО</v>
          </cell>
          <cell r="B159">
            <v>536087.15</v>
          </cell>
        </row>
        <row r="160">
          <cell r="A160" t="str">
            <v>КараКудукМунай ЗАО</v>
          </cell>
          <cell r="B160">
            <v>1342392.81</v>
          </cell>
        </row>
        <row r="161">
          <cell r="A161" t="str">
            <v>Карамайсервис  ТОО</v>
          </cell>
          <cell r="B161">
            <v>422153</v>
          </cell>
        </row>
        <row r="162">
          <cell r="A162" t="str">
            <v>Карымсакулы Н. ИП</v>
          </cell>
          <cell r="B162">
            <v>43888.6</v>
          </cell>
        </row>
        <row r="163">
          <cell r="A163" t="str">
            <v>Каскор АОАК</v>
          </cell>
          <cell r="B163">
            <v>2490000</v>
          </cell>
        </row>
        <row r="164">
          <cell r="A164" t="str">
            <v>Каскор Приборист ОАО</v>
          </cell>
          <cell r="B164">
            <v>652478.68</v>
          </cell>
        </row>
        <row r="165">
          <cell r="A165" t="str">
            <v>Каскор УЖДТ</v>
          </cell>
          <cell r="B165">
            <v>254226.72</v>
          </cell>
        </row>
        <row r="166">
          <cell r="A166" t="str">
            <v>Каскор-Химкомплекс ТОО</v>
          </cell>
          <cell r="B166">
            <v>12600000</v>
          </cell>
        </row>
        <row r="167">
          <cell r="A167" t="str">
            <v>КаскорТранСервис</v>
          </cell>
          <cell r="B167">
            <v>1112428.66</v>
          </cell>
        </row>
        <row r="168">
          <cell r="A168" t="str">
            <v>Каспий Глобал ЛТД ТОО</v>
          </cell>
          <cell r="B168">
            <v>4000</v>
          </cell>
        </row>
        <row r="169">
          <cell r="A169" t="str">
            <v>КеденТрансСервис ЗАО</v>
          </cell>
          <cell r="B169">
            <v>0.02</v>
          </cell>
        </row>
        <row r="170">
          <cell r="A170" t="str">
            <v>Кезби ТОО</v>
          </cell>
          <cell r="B170">
            <v>93966.5</v>
          </cell>
        </row>
        <row r="171">
          <cell r="A171" t="str">
            <v>Кендерли Курылыс ТОО</v>
          </cell>
          <cell r="B171">
            <v>34984810.21</v>
          </cell>
        </row>
        <row r="172">
          <cell r="A172" t="str">
            <v>КНБ Мангистау</v>
          </cell>
          <cell r="B172">
            <v>1099393.29</v>
          </cell>
        </row>
        <row r="173">
          <cell r="A173" t="str">
            <v>КокНайза</v>
          </cell>
          <cell r="B173">
            <v>1542638.54</v>
          </cell>
        </row>
        <row r="174">
          <cell r="A174" t="str">
            <v>Коктем ООО</v>
          </cell>
          <cell r="B174">
            <v>123999.31</v>
          </cell>
        </row>
        <row r="175">
          <cell r="A175" t="str">
            <v>Кокшетау АОГХ</v>
          </cell>
          <cell r="B175">
            <v>803648.8</v>
          </cell>
        </row>
        <row r="176">
          <cell r="A176" t="str">
            <v>Колкабаева К.Т ИП</v>
          </cell>
          <cell r="B176">
            <v>194400</v>
          </cell>
        </row>
        <row r="177">
          <cell r="A177" t="str">
            <v>Компания Интернейшнл Инжинирин</v>
          </cell>
          <cell r="B177">
            <v>19717339.01</v>
          </cell>
        </row>
        <row r="178">
          <cell r="A178" t="str">
            <v>КопияТехцентр ЧП</v>
          </cell>
          <cell r="B178">
            <v>187542.83</v>
          </cell>
        </row>
        <row r="179">
          <cell r="A179" t="str">
            <v>КПП- Актау  ОАО</v>
          </cell>
          <cell r="B179">
            <v>1787965.11</v>
          </cell>
        </row>
        <row r="180">
          <cell r="A180" t="str">
            <v>Крикет МП</v>
          </cell>
          <cell r="B180">
            <v>298200</v>
          </cell>
        </row>
        <row r="181">
          <cell r="A181" t="str">
            <v>Кристал КХ</v>
          </cell>
          <cell r="B181">
            <v>235592.1</v>
          </cell>
        </row>
        <row r="182">
          <cell r="A182" t="str">
            <v>Куландинск.администрац</v>
          </cell>
          <cell r="B182">
            <v>3954900.79</v>
          </cell>
        </row>
        <row r="183">
          <cell r="A183" t="str">
            <v>Кумкольстрой АО</v>
          </cell>
          <cell r="B183">
            <v>2172564</v>
          </cell>
        </row>
        <row r="184">
          <cell r="A184" t="str">
            <v>Кызылузеньская сельск.адм</v>
          </cell>
          <cell r="B184">
            <v>906688</v>
          </cell>
        </row>
        <row r="185">
          <cell r="A185" t="str">
            <v>М-Синтез ТОО</v>
          </cell>
          <cell r="B185">
            <v>106691.14</v>
          </cell>
        </row>
        <row r="186">
          <cell r="A186" t="str">
            <v>Магаш ПФ ТОО</v>
          </cell>
          <cell r="B186">
            <v>1856594.18</v>
          </cell>
        </row>
        <row r="187">
          <cell r="A187" t="str">
            <v>Мангистау АрнайКурылыс ТОО</v>
          </cell>
          <cell r="B187">
            <v>2773976.76</v>
          </cell>
        </row>
        <row r="188">
          <cell r="A188" t="str">
            <v>Мангистау Астык АО</v>
          </cell>
          <cell r="B188">
            <v>16317.95</v>
          </cell>
        </row>
        <row r="189">
          <cell r="A189" t="str">
            <v>Мангистау Газ</v>
          </cell>
          <cell r="B189">
            <v>220149.87</v>
          </cell>
        </row>
        <row r="190">
          <cell r="A190" t="str">
            <v>Мангистау ГазАвтоСервис АО</v>
          </cell>
          <cell r="B190">
            <v>1570049.28</v>
          </cell>
        </row>
        <row r="191">
          <cell r="A191" t="str">
            <v>Мангистау Дорсервис ТОО</v>
          </cell>
          <cell r="B191">
            <v>12709.14</v>
          </cell>
        </row>
        <row r="192">
          <cell r="A192" t="str">
            <v>Мангистау НПЦЗем ДГП</v>
          </cell>
          <cell r="B192">
            <v>372852</v>
          </cell>
        </row>
        <row r="193">
          <cell r="A193" t="str">
            <v>Мангистау Облгаз</v>
          </cell>
          <cell r="B193">
            <v>75887047.36</v>
          </cell>
        </row>
        <row r="194">
          <cell r="A194" t="str">
            <v>Мангистау Турмыс</v>
          </cell>
          <cell r="B194">
            <v>97745.06</v>
          </cell>
        </row>
        <row r="195">
          <cell r="A195" t="str">
            <v>Мангистаумунайгаз ОАО</v>
          </cell>
          <cell r="B195">
            <v>303334782.27</v>
          </cell>
        </row>
        <row r="196">
          <cell r="A196" t="str">
            <v>Мангистауская Газотранспортная</v>
          </cell>
          <cell r="B196">
            <v>2179710</v>
          </cell>
        </row>
        <row r="197">
          <cell r="A197" t="str">
            <v>Мангистауский Районо</v>
          </cell>
          <cell r="B197">
            <v>10556.95</v>
          </cell>
        </row>
        <row r="198">
          <cell r="A198" t="str">
            <v>МангистУпрНалоговойПолиции</v>
          </cell>
          <cell r="B198">
            <v>1147492.55</v>
          </cell>
        </row>
        <row r="199">
          <cell r="A199" t="str">
            <v>МангОблВоенкомат</v>
          </cell>
          <cell r="B199">
            <v>316959.33</v>
          </cell>
        </row>
        <row r="200">
          <cell r="A200" t="str">
            <v>МангОблЭкологИбиоресурсов</v>
          </cell>
          <cell r="B200">
            <v>3448453.82</v>
          </cell>
        </row>
        <row r="201">
          <cell r="A201" t="str">
            <v>МангРайонАппаратАкима</v>
          </cell>
          <cell r="B201">
            <v>1134116.88</v>
          </cell>
        </row>
        <row r="202">
          <cell r="A202" t="str">
            <v>МангЦентрСанит.-эпид.экспертиз</v>
          </cell>
          <cell r="B202">
            <v>1446963</v>
          </cell>
        </row>
        <row r="203">
          <cell r="A203" t="str">
            <v>Мастис МП</v>
          </cell>
          <cell r="B203">
            <v>130018</v>
          </cell>
        </row>
        <row r="204">
          <cell r="A204" t="str">
            <v>Машиностроительная компания За</v>
          </cell>
          <cell r="B204">
            <v>23375346.5</v>
          </cell>
        </row>
        <row r="205">
          <cell r="A205" t="str">
            <v>МАЭК Казатомпром ТОО</v>
          </cell>
          <cell r="B205">
            <v>32755418.61</v>
          </cell>
        </row>
        <row r="206">
          <cell r="A206" t="str">
            <v>МАЭК РГП</v>
          </cell>
          <cell r="B206">
            <v>166452698.08</v>
          </cell>
        </row>
        <row r="207">
          <cell r="A207" t="str">
            <v>МБД ТОО</v>
          </cell>
          <cell r="B207">
            <v>9152.87</v>
          </cell>
        </row>
        <row r="208">
          <cell r="A208" t="str">
            <v>МВ ТОО</v>
          </cell>
          <cell r="B208">
            <v>5903820</v>
          </cell>
        </row>
        <row r="209">
          <cell r="A209" t="str">
            <v>МеталлНефтеСнаб АОЗТ</v>
          </cell>
          <cell r="B209">
            <v>32686.36</v>
          </cell>
        </row>
        <row r="210">
          <cell r="A210" t="str">
            <v>МЖК СЖГ Сервис ТОО</v>
          </cell>
          <cell r="B210">
            <v>2493750</v>
          </cell>
        </row>
        <row r="211">
          <cell r="A211" t="str">
            <v>МИГ ТОО</v>
          </cell>
          <cell r="B211">
            <v>44271.31</v>
          </cell>
        </row>
        <row r="212">
          <cell r="A212" t="str">
            <v>Мигралиев ЧП</v>
          </cell>
          <cell r="B212">
            <v>177724.4</v>
          </cell>
        </row>
        <row r="213">
          <cell r="A213" t="str">
            <v>МКДСМ ОАО</v>
          </cell>
          <cell r="B213">
            <v>503700</v>
          </cell>
        </row>
        <row r="214">
          <cell r="A214" t="str">
            <v>МНУ НПС</v>
          </cell>
          <cell r="B214">
            <v>2216373.44</v>
          </cell>
        </row>
        <row r="215">
          <cell r="A215" t="str">
            <v>МОМИ</v>
          </cell>
          <cell r="B215">
            <v>167067</v>
          </cell>
        </row>
        <row r="216">
          <cell r="A216" t="str">
            <v>МонтажСпецстрой</v>
          </cell>
          <cell r="B216">
            <v>1240610.48</v>
          </cell>
        </row>
        <row r="217">
          <cell r="A217" t="str">
            <v>Мотив МП</v>
          </cell>
          <cell r="B217">
            <v>810000</v>
          </cell>
        </row>
        <row r="218">
          <cell r="A218" t="str">
            <v>Мунай МПКХ</v>
          </cell>
          <cell r="B218">
            <v>244539.92</v>
          </cell>
        </row>
        <row r="219">
          <cell r="A219" t="str">
            <v>Мунайши Общ фонд</v>
          </cell>
          <cell r="B219">
            <v>278379</v>
          </cell>
        </row>
        <row r="220">
          <cell r="A220" t="str">
            <v>Мунайшы ММГ ТОО</v>
          </cell>
          <cell r="B220">
            <v>113002.52</v>
          </cell>
        </row>
        <row r="221">
          <cell r="A221" t="str">
            <v>Мэма ТОО</v>
          </cell>
          <cell r="B221">
            <v>135521.13</v>
          </cell>
        </row>
        <row r="222">
          <cell r="A222" t="str">
            <v>Назар АО</v>
          </cell>
          <cell r="B222">
            <v>306489.19</v>
          </cell>
        </row>
        <row r="223">
          <cell r="A223" t="str">
            <v>Налоговая г.Жана-Озен</v>
          </cell>
          <cell r="B223">
            <v>547416.6</v>
          </cell>
        </row>
        <row r="224">
          <cell r="A224" t="str">
            <v>Недра ТОО</v>
          </cell>
          <cell r="B224">
            <v>381105.12</v>
          </cell>
        </row>
        <row r="225">
          <cell r="A225" t="str">
            <v>Неизвестные</v>
          </cell>
        </row>
        <row r="226">
          <cell r="A226" t="str">
            <v>Нетфактурованные поставки</v>
          </cell>
        </row>
        <row r="227">
          <cell r="A227" t="str">
            <v>Нефтебанк ОАО Мангистау</v>
          </cell>
          <cell r="B227">
            <v>1320000</v>
          </cell>
        </row>
        <row r="228">
          <cell r="A228" t="str">
            <v>НефтеГазмаш АО</v>
          </cell>
          <cell r="B228">
            <v>35890.77</v>
          </cell>
        </row>
        <row r="229">
          <cell r="A229" t="str">
            <v>НефтеГазмаш ТОО</v>
          </cell>
          <cell r="B229">
            <v>0.01</v>
          </cell>
        </row>
        <row r="230">
          <cell r="A230" t="str">
            <v>НефтеГазМонтажСервис ТОО</v>
          </cell>
          <cell r="B230">
            <v>10595946.31</v>
          </cell>
        </row>
        <row r="231">
          <cell r="A231" t="str">
            <v>Нефтепромхим НИИ ОАО</v>
          </cell>
          <cell r="B231">
            <v>534926.81</v>
          </cell>
        </row>
        <row r="232">
          <cell r="A232" t="str">
            <v>Нефтяник кооператив</v>
          </cell>
          <cell r="B232">
            <v>485991.69</v>
          </cell>
        </row>
        <row r="233">
          <cell r="A233" t="str">
            <v>НовотроицЦементный З-д ОА</v>
          </cell>
          <cell r="B233">
            <v>62552.85</v>
          </cell>
        </row>
        <row r="234">
          <cell r="A234" t="str">
            <v>НПЦ ТОО г.Актау</v>
          </cell>
          <cell r="B234">
            <v>30241.2</v>
          </cell>
        </row>
        <row r="235">
          <cell r="A235" t="str">
            <v>Нурай ТОО</v>
          </cell>
          <cell r="B235">
            <v>311642.12</v>
          </cell>
        </row>
        <row r="236">
          <cell r="A236" t="str">
            <v>Нуралди ТОО</v>
          </cell>
          <cell r="B236">
            <v>199999.54</v>
          </cell>
        </row>
        <row r="237">
          <cell r="A237" t="str">
            <v>Нурибол ТОО</v>
          </cell>
          <cell r="B237">
            <v>435183.24</v>
          </cell>
        </row>
        <row r="238">
          <cell r="A238" t="str">
            <v>НуриК ТОО</v>
          </cell>
          <cell r="B238">
            <v>651635.66</v>
          </cell>
        </row>
        <row r="239">
          <cell r="A239" t="str">
            <v>Областной наркологический дисп</v>
          </cell>
          <cell r="B239">
            <v>41890</v>
          </cell>
        </row>
        <row r="240">
          <cell r="A240" t="str">
            <v>Озен -Елес ТОО</v>
          </cell>
          <cell r="B240">
            <v>35493519.94</v>
          </cell>
        </row>
        <row r="241">
          <cell r="A241" t="str">
            <v>Озен-Бастау ТОО</v>
          </cell>
          <cell r="B241">
            <v>4445</v>
          </cell>
        </row>
        <row r="242">
          <cell r="A242" t="str">
            <v>Озен-Саяхат ТОО</v>
          </cell>
          <cell r="B242">
            <v>1050850.22</v>
          </cell>
        </row>
        <row r="243">
          <cell r="A243" t="str">
            <v>Озен-Транс ТОО</v>
          </cell>
          <cell r="B243">
            <v>0.01</v>
          </cell>
        </row>
        <row r="244">
          <cell r="A244" t="str">
            <v>Озен-Турмыс ТОО</v>
          </cell>
          <cell r="B244">
            <v>242719717.87</v>
          </cell>
        </row>
        <row r="245">
          <cell r="A245" t="str">
            <v>ОзенАстык АО</v>
          </cell>
          <cell r="B245">
            <v>1363813.49</v>
          </cell>
        </row>
        <row r="246">
          <cell r="A246" t="str">
            <v>ОзенЖондеуКурылыс АО</v>
          </cell>
          <cell r="B246">
            <v>4207102.3</v>
          </cell>
        </row>
        <row r="247">
          <cell r="A247" t="str">
            <v>ОзенИнвест ГКП</v>
          </cell>
          <cell r="B247">
            <v>136578691.89</v>
          </cell>
        </row>
        <row r="248">
          <cell r="A248" t="str">
            <v>ОзенКоммуналСервис ТОО</v>
          </cell>
          <cell r="B248">
            <v>1562054.56</v>
          </cell>
        </row>
        <row r="249">
          <cell r="A249" t="str">
            <v>ОзенКурылысИнвест ОКИ</v>
          </cell>
          <cell r="B249">
            <v>266106.46</v>
          </cell>
        </row>
        <row r="250">
          <cell r="A250" t="str">
            <v>ОзенНефтегазСтрой АО</v>
          </cell>
          <cell r="B250">
            <v>33000238.64</v>
          </cell>
        </row>
        <row r="251">
          <cell r="A251" t="str">
            <v>ОзенТемир</v>
          </cell>
          <cell r="B251">
            <v>5803574.24</v>
          </cell>
        </row>
        <row r="252">
          <cell r="A252" t="str">
            <v>Ойл Продактс-Групп ТОО</v>
          </cell>
          <cell r="B252">
            <v>221072.8</v>
          </cell>
        </row>
        <row r="253">
          <cell r="A253" t="str">
            <v>Олжас ТОО</v>
          </cell>
          <cell r="B253">
            <v>6345.83</v>
          </cell>
        </row>
        <row r="254">
          <cell r="A254" t="str">
            <v>Омега МП</v>
          </cell>
          <cell r="B254">
            <v>43012</v>
          </cell>
        </row>
        <row r="255">
          <cell r="A255" t="str">
            <v>Омега-стройполис ТОО</v>
          </cell>
          <cell r="B255">
            <v>282087.71</v>
          </cell>
        </row>
        <row r="256">
          <cell r="A256" t="str">
            <v>Онер ГКП</v>
          </cell>
          <cell r="B256">
            <v>200000</v>
          </cell>
        </row>
        <row r="257">
          <cell r="A257" t="str">
            <v>Орбита Плюс ТОО</v>
          </cell>
          <cell r="B257">
            <v>427225.15</v>
          </cell>
        </row>
        <row r="258">
          <cell r="A258" t="str">
            <v>ОССЕ ТОО</v>
          </cell>
          <cell r="B258">
            <v>19415.35</v>
          </cell>
        </row>
        <row r="259">
          <cell r="A259" t="str">
            <v>Отрар Тревел ТОО</v>
          </cell>
          <cell r="B259">
            <v>332742</v>
          </cell>
        </row>
        <row r="260">
          <cell r="A260" t="str">
            <v>ПДУ-2</v>
          </cell>
          <cell r="B260">
            <v>174804</v>
          </cell>
        </row>
        <row r="261">
          <cell r="A261" t="str">
            <v>Петролеум Инвест Корпорэйшн ТО</v>
          </cell>
          <cell r="B261">
            <v>3391518.97</v>
          </cell>
        </row>
        <row r="262">
          <cell r="A262" t="str">
            <v>Петролсервис ТОО</v>
          </cell>
          <cell r="B262">
            <v>16257.78</v>
          </cell>
        </row>
        <row r="263">
          <cell r="A263" t="str">
            <v>Петросянц В.В. ЧП</v>
          </cell>
          <cell r="B263">
            <v>2916160</v>
          </cell>
        </row>
        <row r="264">
          <cell r="A264" t="str">
            <v>Промтехкомплект ЛТД</v>
          </cell>
          <cell r="B264">
            <v>410187.39</v>
          </cell>
        </row>
        <row r="265">
          <cell r="A265" t="str">
            <v>ПромТехкомплект ТОО</v>
          </cell>
          <cell r="B265">
            <v>220438.5</v>
          </cell>
        </row>
        <row r="266">
          <cell r="A266" t="str">
            <v>Промхиммонтаж ТОО</v>
          </cell>
          <cell r="B266">
            <v>195000000</v>
          </cell>
        </row>
        <row r="267">
          <cell r="A267" t="str">
            <v>Промыш.Группа  ГенерацияТОО</v>
          </cell>
          <cell r="B267">
            <v>24411.05</v>
          </cell>
        </row>
        <row r="268">
          <cell r="A268" t="str">
            <v>ПрофсоюзОрганизация УМГ</v>
          </cell>
          <cell r="B268">
            <v>250221.4</v>
          </cell>
        </row>
        <row r="269">
          <cell r="A269" t="str">
            <v>Рауан Фирма ТОО</v>
          </cell>
          <cell r="B269">
            <v>304456.25</v>
          </cell>
        </row>
        <row r="270">
          <cell r="A270" t="str">
            <v>РГП ИнфАналитЦентрОхрОкружСред</v>
          </cell>
          <cell r="B270">
            <v>29347.85</v>
          </cell>
        </row>
        <row r="271">
          <cell r="A271" t="str">
            <v>редакция журнала Ак-Кус</v>
          </cell>
          <cell r="B271">
            <v>3000000</v>
          </cell>
        </row>
        <row r="272">
          <cell r="A272" t="str">
            <v>РемОйлсервис ТОО</v>
          </cell>
          <cell r="B272">
            <v>4447615</v>
          </cell>
        </row>
        <row r="273">
          <cell r="A273" t="str">
            <v>Ремсервис ТОО</v>
          </cell>
          <cell r="B273">
            <v>9013640.81</v>
          </cell>
        </row>
        <row r="274">
          <cell r="A274" t="str">
            <v>Росинг ООО</v>
          </cell>
          <cell r="B274">
            <v>273760</v>
          </cell>
        </row>
        <row r="275">
          <cell r="A275" t="str">
            <v>Сайгулик ТОО</v>
          </cell>
          <cell r="B275">
            <v>9108</v>
          </cell>
        </row>
        <row r="276">
          <cell r="A276" t="str">
            <v>Самал БТД</v>
          </cell>
          <cell r="B276">
            <v>398823496.81</v>
          </cell>
        </row>
        <row r="277">
          <cell r="A277" t="str">
            <v>Санаторий Сары Агаш</v>
          </cell>
          <cell r="B277">
            <v>43920</v>
          </cell>
        </row>
        <row r="278">
          <cell r="A278" t="str">
            <v>СаратовНефтеМаш</v>
          </cell>
          <cell r="B278">
            <v>901409.28</v>
          </cell>
        </row>
        <row r="279">
          <cell r="A279" t="str">
            <v>Сары-Арка ТОО</v>
          </cell>
          <cell r="B279">
            <v>19323398.54</v>
          </cell>
        </row>
        <row r="280">
          <cell r="A280" t="str">
            <v>Сарыаркинский р-н НК</v>
          </cell>
          <cell r="B280">
            <v>138483</v>
          </cell>
        </row>
        <row r="281">
          <cell r="A281" t="str">
            <v>Сатова АЗС ЧП</v>
          </cell>
          <cell r="B281">
            <v>110124</v>
          </cell>
        </row>
        <row r="282">
          <cell r="A282" t="str">
            <v>Сенек ТОО</v>
          </cell>
          <cell r="B282">
            <v>50812780.77</v>
          </cell>
        </row>
        <row r="283">
          <cell r="A283" t="str">
            <v>Сервис ЛТД Фирма ТОО</v>
          </cell>
          <cell r="B283">
            <v>4914200</v>
          </cell>
        </row>
        <row r="284">
          <cell r="A284" t="str">
            <v>Символ ТОО</v>
          </cell>
          <cell r="B284">
            <v>121858.78</v>
          </cell>
        </row>
        <row r="285">
          <cell r="A285" t="str">
            <v>Синтез СОТ</v>
          </cell>
          <cell r="B285">
            <v>154958.13</v>
          </cell>
        </row>
        <row r="286">
          <cell r="A286" t="str">
            <v>СММ Гидроразрыв пласта ОАО СММ</v>
          </cell>
          <cell r="B286">
            <v>82193.44</v>
          </cell>
        </row>
        <row r="287">
          <cell r="A287" t="str">
            <v>СОГПС-1 СО-3</v>
          </cell>
          <cell r="B287">
            <v>33529.78</v>
          </cell>
        </row>
        <row r="288">
          <cell r="A288" t="str">
            <v>СолексОйл ТОО</v>
          </cell>
          <cell r="B288">
            <v>1014586</v>
          </cell>
        </row>
        <row r="289">
          <cell r="A289" t="str">
            <v>Сонар Мунай Онимдери ТОО</v>
          </cell>
          <cell r="B289">
            <v>8456.6</v>
          </cell>
        </row>
        <row r="290">
          <cell r="A290" t="str">
            <v>Сотрудники УМГ</v>
          </cell>
          <cell r="B290">
            <v>63448421.94</v>
          </cell>
        </row>
        <row r="291">
          <cell r="A291" t="str">
            <v>СпецМашГрупп ЛТД ТОО</v>
          </cell>
          <cell r="B291">
            <v>12238681.21</v>
          </cell>
        </row>
        <row r="292">
          <cell r="A292" t="str">
            <v>Спорткомплекс Энергетик</v>
          </cell>
          <cell r="B292">
            <v>8798927</v>
          </cell>
        </row>
        <row r="293">
          <cell r="A293" t="str">
            <v>Страховая Нефтяная компания ОА</v>
          </cell>
          <cell r="B293">
            <v>700</v>
          </cell>
        </row>
        <row r="294">
          <cell r="A294" t="str">
            <v>СУ-45</v>
          </cell>
          <cell r="B294">
            <v>326000</v>
          </cell>
        </row>
        <row r="295">
          <cell r="A295" t="str">
            <v>Су-сервис ТОО</v>
          </cell>
          <cell r="B295">
            <v>0.26</v>
          </cell>
        </row>
        <row r="296">
          <cell r="A296" t="str">
            <v>Сункар МП</v>
          </cell>
          <cell r="B296">
            <v>199775.85</v>
          </cell>
        </row>
        <row r="297">
          <cell r="A297" t="str">
            <v>Сынгырлау сельс.администр</v>
          </cell>
          <cell r="B297">
            <v>661392</v>
          </cell>
        </row>
        <row r="298">
          <cell r="A298" t="str">
            <v>Таможен.Управ.Мангистау обл</v>
          </cell>
          <cell r="B298">
            <v>38713662.46</v>
          </cell>
        </row>
        <row r="299">
          <cell r="A299" t="str">
            <v>Таможенное Управление г.Астана</v>
          </cell>
          <cell r="B299">
            <v>70000000</v>
          </cell>
        </row>
        <row r="300">
          <cell r="A300" t="str">
            <v>Тан КСК</v>
          </cell>
          <cell r="B300">
            <v>26571.6</v>
          </cell>
        </row>
        <row r="301">
          <cell r="A301" t="str">
            <v>ТаразЗан ТОО</v>
          </cell>
          <cell r="B301">
            <v>197316</v>
          </cell>
        </row>
        <row r="302">
          <cell r="A302" t="str">
            <v>Тасжол и К ТОО</v>
          </cell>
          <cell r="B302">
            <v>458850</v>
          </cell>
        </row>
        <row r="303">
          <cell r="A303" t="str">
            <v>Тасымал АО</v>
          </cell>
          <cell r="B303">
            <v>715647</v>
          </cell>
        </row>
        <row r="304">
          <cell r="A304" t="str">
            <v>ТемирБаба ПКВП</v>
          </cell>
          <cell r="B304">
            <v>85300.84</v>
          </cell>
        </row>
        <row r="305">
          <cell r="A305" t="str">
            <v>Темиртас АО</v>
          </cell>
          <cell r="B305">
            <v>1942124.81</v>
          </cell>
        </row>
        <row r="306">
          <cell r="A306" t="str">
            <v>Тенге СП ТОО</v>
          </cell>
          <cell r="B306">
            <v>7945747.9</v>
          </cell>
        </row>
        <row r="307">
          <cell r="A307" t="str">
            <v>Тенге ТОО</v>
          </cell>
          <cell r="B307">
            <v>138125.07</v>
          </cell>
        </row>
        <row r="308">
          <cell r="A308" t="str">
            <v>Тенгри МП</v>
          </cell>
          <cell r="B308">
            <v>700000.04</v>
          </cell>
        </row>
        <row r="309">
          <cell r="A309" t="str">
            <v>Тепломонтаж АО</v>
          </cell>
          <cell r="B309">
            <v>28160</v>
          </cell>
        </row>
        <row r="310">
          <cell r="A310" t="str">
            <v>Тесей ТОО</v>
          </cell>
          <cell r="B310">
            <v>550391</v>
          </cell>
        </row>
        <row r="311">
          <cell r="A311" t="str">
            <v>Технополис фирма</v>
          </cell>
          <cell r="B311">
            <v>199543.72</v>
          </cell>
        </row>
        <row r="312">
          <cell r="A312" t="str">
            <v>ТехПромЭлектро</v>
          </cell>
          <cell r="B312">
            <v>300000</v>
          </cell>
        </row>
        <row r="313">
          <cell r="A313" t="str">
            <v>Токыма  ТОО</v>
          </cell>
          <cell r="B313">
            <v>803562.89</v>
          </cell>
        </row>
        <row r="314">
          <cell r="A314" t="str">
            <v>Торгайское АОГХ</v>
          </cell>
          <cell r="B314">
            <v>6361415.2</v>
          </cell>
        </row>
        <row r="315">
          <cell r="A315" t="str">
            <v>Торетам ТОО</v>
          </cell>
          <cell r="B315">
            <v>2564.23</v>
          </cell>
        </row>
        <row r="316">
          <cell r="A316" t="str">
            <v>ТрансТоргСервис ТОО</v>
          </cell>
          <cell r="B316">
            <v>342610.69</v>
          </cell>
        </row>
        <row r="317">
          <cell r="A317" t="str">
            <v>Трейд Ойл ТОО</v>
          </cell>
          <cell r="B317">
            <v>301279.33</v>
          </cell>
        </row>
        <row r="318">
          <cell r="A318" t="str">
            <v>Трест ММК</v>
          </cell>
          <cell r="B318">
            <v>1408866.46</v>
          </cell>
        </row>
        <row r="319">
          <cell r="A319" t="str">
            <v>ТрубРемЦентр ОАО</v>
          </cell>
          <cell r="B319">
            <v>3984702.59</v>
          </cell>
        </row>
        <row r="320">
          <cell r="A320" t="str">
            <v>ТюбакараганМунайКурылыс</v>
          </cell>
          <cell r="B320">
            <v>391231.85</v>
          </cell>
        </row>
        <row r="321">
          <cell r="A321" t="str">
            <v>УМУ ПТМ</v>
          </cell>
          <cell r="B321">
            <v>346288.21</v>
          </cell>
        </row>
        <row r="322">
          <cell r="A322" t="str">
            <v>Университет КазНТУ им Сатпаева</v>
          </cell>
          <cell r="B322">
            <v>529000</v>
          </cell>
        </row>
        <row r="323">
          <cell r="A323" t="str">
            <v>Университет международных отно</v>
          </cell>
          <cell r="B323">
            <v>100000</v>
          </cell>
        </row>
        <row r="324">
          <cell r="A324" t="str">
            <v>Университет Нефти и газа г Аты</v>
          </cell>
          <cell r="B324">
            <v>290000</v>
          </cell>
        </row>
        <row r="325">
          <cell r="A325" t="str">
            <v>Университет С-Питер.Морск.тех.</v>
          </cell>
          <cell r="B325">
            <v>50518.02</v>
          </cell>
        </row>
        <row r="326">
          <cell r="A326" t="str">
            <v>УПП КОС ТОО</v>
          </cell>
          <cell r="B326">
            <v>3056955.19</v>
          </cell>
        </row>
        <row r="327">
          <cell r="A327" t="str">
            <v>Управление стандартизации</v>
          </cell>
          <cell r="B327">
            <v>530228.98</v>
          </cell>
        </row>
        <row r="328">
          <cell r="A328" t="str">
            <v>УправлениеТрансКонтроля</v>
          </cell>
          <cell r="B328">
            <v>156933</v>
          </cell>
        </row>
        <row r="329">
          <cell r="A329" t="str">
            <v>УПТЖ ТОО</v>
          </cell>
          <cell r="B329">
            <v>0.19</v>
          </cell>
        </row>
        <row r="330">
          <cell r="A330" t="str">
            <v>УралАвтоСервис ТОО</v>
          </cell>
          <cell r="B330">
            <v>313874.94</v>
          </cell>
        </row>
        <row r="331">
          <cell r="A331" t="str">
            <v>УралСтроймашина-А 000</v>
          </cell>
          <cell r="B331">
            <v>16335.49</v>
          </cell>
        </row>
        <row r="332">
          <cell r="A332" t="str">
            <v>УралТехнострой ООО</v>
          </cell>
          <cell r="B332">
            <v>7519252.6</v>
          </cell>
        </row>
        <row r="333">
          <cell r="A333" t="str">
            <v>Усманова Р.А ИП</v>
          </cell>
          <cell r="B333">
            <v>89600</v>
          </cell>
        </row>
        <row r="334">
          <cell r="A334" t="str">
            <v>Уташева Д. ЧП</v>
          </cell>
          <cell r="B334">
            <v>23802.24</v>
          </cell>
        </row>
        <row r="335">
          <cell r="A335" t="str">
            <v>Уткилбаев С. С.ИП</v>
          </cell>
          <cell r="B335">
            <v>12928.95</v>
          </cell>
        </row>
        <row r="336">
          <cell r="A336" t="str">
            <v>Учреждение ГМ-172/7</v>
          </cell>
          <cell r="B336">
            <v>1222603.98</v>
          </cell>
        </row>
        <row r="337">
          <cell r="A337" t="str">
            <v>Уштаган ПК</v>
          </cell>
          <cell r="B337">
            <v>194764</v>
          </cell>
        </row>
        <row r="338">
          <cell r="A338" t="str">
            <v>Фондовый центр депозитарий цен</v>
          </cell>
          <cell r="B338">
            <v>12406.2</v>
          </cell>
        </row>
        <row r="339">
          <cell r="A339" t="str">
            <v>Фортуна ТОО</v>
          </cell>
          <cell r="B339">
            <v>24041.2</v>
          </cell>
        </row>
        <row r="340">
          <cell r="A340" t="str">
            <v>ХОЗУ аппарата акима облас</v>
          </cell>
          <cell r="B340">
            <v>8700</v>
          </cell>
        </row>
        <row r="341">
          <cell r="A341" t="str">
            <v>ЦБПО-НСМ-2 поселок</v>
          </cell>
          <cell r="B341">
            <v>132018.25</v>
          </cell>
        </row>
        <row r="342">
          <cell r="A342" t="str">
            <v>Центр отдыха Зерен ТОО</v>
          </cell>
          <cell r="B342">
            <v>288000</v>
          </cell>
        </row>
        <row r="343">
          <cell r="A343" t="str">
            <v>Цех Худайбергенова ЧП</v>
          </cell>
          <cell r="B343">
            <v>11952</v>
          </cell>
        </row>
        <row r="344">
          <cell r="A344" t="str">
            <v>Шапагат ОАО</v>
          </cell>
          <cell r="B344">
            <v>2794674.01</v>
          </cell>
        </row>
        <row r="345">
          <cell r="A345" t="str">
            <v>Шарайна ТОО</v>
          </cell>
          <cell r="B345">
            <v>34113543.8</v>
          </cell>
        </row>
        <row r="346">
          <cell r="A346" t="str">
            <v>ШЕР-К ТОО</v>
          </cell>
          <cell r="B346">
            <v>1024669.53</v>
          </cell>
        </row>
        <row r="347">
          <cell r="A347" t="str">
            <v>Шеркала ТОО</v>
          </cell>
          <cell r="B347">
            <v>545617.59</v>
          </cell>
        </row>
        <row r="348">
          <cell r="A348" t="str">
            <v>Шетпе ГКП Мангистаугаз</v>
          </cell>
          <cell r="B348">
            <v>373920</v>
          </cell>
        </row>
        <row r="349">
          <cell r="A349" t="str">
            <v>Шипасервис ТОО</v>
          </cell>
          <cell r="B349">
            <v>1845909.1</v>
          </cell>
        </row>
        <row r="350">
          <cell r="A350" t="str">
            <v>Шымкентский НПЗ</v>
          </cell>
          <cell r="B350">
            <v>3682541.85</v>
          </cell>
        </row>
        <row r="351">
          <cell r="A351" t="str">
            <v>Шымкентский Эль-Дос</v>
          </cell>
          <cell r="B351">
            <v>257103.33</v>
          </cell>
        </row>
        <row r="352">
          <cell r="A352" t="str">
            <v>Шырын ЧМП</v>
          </cell>
          <cell r="B352">
            <v>107420.24</v>
          </cell>
        </row>
        <row r="353">
          <cell r="A353" t="str">
            <v>Щит ТОО</v>
          </cell>
          <cell r="B353">
            <v>6612.5</v>
          </cell>
        </row>
        <row r="354">
          <cell r="A354" t="str">
            <v>Эколог ТОО</v>
          </cell>
          <cell r="B354">
            <v>26453.65</v>
          </cell>
        </row>
        <row r="355">
          <cell r="A355" t="str">
            <v>Элеком НПП ТОО</v>
          </cell>
          <cell r="B355">
            <v>587152.4</v>
          </cell>
        </row>
        <row r="356">
          <cell r="A356" t="str">
            <v>ЭлектроАвтоматика АО</v>
          </cell>
          <cell r="B356">
            <v>29256.67</v>
          </cell>
        </row>
        <row r="357">
          <cell r="A357" t="str">
            <v>Электромонтаж ЭЛМО  АО</v>
          </cell>
          <cell r="B357">
            <v>217670.28</v>
          </cell>
        </row>
        <row r="358">
          <cell r="A358" t="str">
            <v>Элнияз МП</v>
          </cell>
          <cell r="B358">
            <v>2522249.97</v>
          </cell>
        </row>
        <row r="359">
          <cell r="A359" t="str">
            <v>Эмбамунайгаз ПФ РД КМГ</v>
          </cell>
          <cell r="B359">
            <v>163215664.58</v>
          </cell>
        </row>
        <row r="360">
          <cell r="A360" t="str">
            <v>Энергия ТОО</v>
          </cell>
          <cell r="B360">
            <v>19587.93</v>
          </cell>
        </row>
        <row r="361">
          <cell r="A361" t="str">
            <v>Энергомунай ТОО</v>
          </cell>
          <cell r="B361">
            <v>151201.16</v>
          </cell>
        </row>
        <row r="362">
          <cell r="A362" t="str">
            <v>Этилен АОЗТ</v>
          </cell>
          <cell r="B362">
            <v>1445850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Изменяемые данные"/>
      <sheetName val="Форма2"/>
      <sheetName val="Financial ratios А3"/>
      <sheetName val="группа"/>
      <sheetName val="Форма1"/>
      <sheetName val="Пр2"/>
      <sheetName val="факт 2005 г."/>
      <sheetName val="balans 3"/>
      <sheetName val="З"/>
      <sheetName val="Ден потоки"/>
      <sheetName val="00"/>
      <sheetName val="1.411.1"/>
      <sheetName val="ОТиТБ"/>
      <sheetName val="Лист1"/>
      <sheetName val="расчет прибыли"/>
      <sheetName val="амортиз_ввод"/>
      <sheetName val="НДС"/>
      <sheetName val="Haul cons"/>
      <sheetName val="Распределение прибыли"/>
      <sheetName val="ГПЗ_ПОСД_Способ закупок"/>
      <sheetName val="Лист3"/>
      <sheetName val="пр 6 дох"/>
      <sheetName val="Расчет2000Прямой"/>
      <sheetName val="топливо"/>
      <sheetName val="Потребители"/>
      <sheetName val="ОборБалФормОтч"/>
      <sheetName val="Осн"/>
      <sheetName val="План закупок"/>
      <sheetName val="Командировочные расходы"/>
      <sheetName val="Ввод"/>
      <sheetName val="12 из 57 АЗС"/>
      <sheetName val="МО 0012"/>
      <sheetName val="  2.3.2"/>
      <sheetName val="точн2"/>
      <sheetName val="0. Данные"/>
      <sheetName val="name"/>
      <sheetName val="MS"/>
      <sheetName val="цены"/>
      <sheetName val="справка"/>
      <sheetName val="аренда цс"/>
      <sheetName val="KTG_m"/>
      <sheetName val="СПгнг"/>
      <sheetName val="мат расходы"/>
      <sheetName val="Налоги на транспорт"/>
      <sheetName val="6 NK"/>
      <sheetName val="ремонт 25"/>
      <sheetName val="план07"/>
      <sheetName val="п11"/>
      <sheetName val="п25ЦТАИ"/>
      <sheetName val="п25"/>
      <sheetName val="п23"/>
      <sheetName val="п26"/>
      <sheetName val="п31"/>
      <sheetName val="п4"/>
      <sheetName val="п5"/>
      <sheetName val="п7"/>
      <sheetName val="п8"/>
      <sheetName val="Hidden"/>
      <sheetName val="ДС МЗК"/>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14.1.2.2.(Услуги связи)"/>
      <sheetName val="Текущие цены"/>
      <sheetName val="рабочий"/>
      <sheetName val="окраска"/>
      <sheetName val="ФС-75"/>
      <sheetName val="ФСМн "/>
      <sheetName val="ФХ "/>
      <sheetName val="ФХС-40 "/>
      <sheetName val="ФХС-48 "/>
      <sheetName val="всп"/>
      <sheetName val="ДБСП_02_ 2002"/>
      <sheetName val="свод2010г по гр."/>
      <sheetName val="по 2007 году план на 2008 год"/>
      <sheetName val="Movements"/>
      <sheetName val="1БО"/>
      <sheetName val="EVA"/>
      <sheetName val="коэфф"/>
      <sheetName val="2БК"/>
      <sheetName val="3БО"/>
      <sheetName val="3БК"/>
      <sheetName val="5П"/>
      <sheetName val="4П"/>
      <sheetName val="WACC"/>
      <sheetName val="д.7.001"/>
      <sheetName val="3БК Инвестиции"/>
      <sheetName val="Статьи затрат"/>
      <sheetName val="Ф3"/>
      <sheetName val="Income $"/>
      <sheetName val="3.ФОТ"/>
      <sheetName val="Лист2"/>
      <sheetName val="Книга1"/>
      <sheetName val="Бюдж-тенге"/>
      <sheetName val="5NK "/>
      <sheetName val="ЕдИзм"/>
      <sheetName val="s"/>
      <sheetName val="PP&amp;E mvt for 2003"/>
      <sheetName val="аренда"/>
      <sheetName val="Справочник"/>
      <sheetName val="Баланс"/>
      <sheetName val="Лист1 (3)"/>
      <sheetName val="на 31.12.07 (4)"/>
      <sheetName val="CIP Dec 2006"/>
      <sheetName val="7.1"/>
      <sheetName val="КлассификаторЗнач"/>
      <sheetName val="Assumptions"/>
      <sheetName val="эксп"/>
      <sheetName val="1610"/>
      <sheetName val="1210"/>
      <sheetName val="TB"/>
      <sheetName val="PR CN"/>
      <sheetName val="Comp06"/>
      <sheetName val="предприятия"/>
      <sheetName val="оборудование"/>
      <sheetName val="SUN TB"/>
      <sheetName val="ЦентрЗатр"/>
      <sheetName val="Предпр"/>
      <sheetName val="СписокТЭП"/>
      <sheetName val="C-Total Market"/>
      <sheetName val="I-Demand Drivers"/>
      <sheetName val="ECM_PP"/>
      <sheetName val="SAD Schedule"/>
      <sheetName val="исп.см."/>
      <sheetName val="персонала"/>
      <sheetName val="2в"/>
      <sheetName val="общ-нефт"/>
      <sheetName val="2а (4)"/>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Main Page"/>
      <sheetName val="L-1"/>
      <sheetName val="База"/>
      <sheetName val="вознаграждение"/>
      <sheetName val="t0_name"/>
      <sheetName val="9-1"/>
      <sheetName val="4"/>
      <sheetName val="1-1"/>
      <sheetName val="1"/>
      <sheetName val="1 вариант  2009 "/>
      <sheetName val="XREF"/>
      <sheetName val="summary"/>
      <sheetName val="Инвест"/>
      <sheetName val="Запрос"/>
      <sheetName val="month"/>
      <sheetName val="линии"/>
      <sheetName val="счетчики"/>
      <sheetName val="потр"/>
      <sheetName val="СН"/>
      <sheetName val="ДД"/>
      <sheetName val="канц"/>
      <sheetName val="Список документов"/>
      <sheetName val="list"/>
      <sheetName val="с 01.08 по 17.10 = 1569 вагонов"/>
      <sheetName val="Индексы"/>
      <sheetName val="СВОД Логистика"/>
      <sheetName val="апрель"/>
      <sheetName val="май"/>
      <sheetName val="март"/>
      <sheetName val="фев"/>
      <sheetName val="класс"/>
      <sheetName val="Список"/>
      <sheetName val="Treatment Summary"/>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H3.100 Rollforward"/>
      <sheetName val="PKF-2005"/>
      <sheetName val="GAAP TB 31.12.01  detail p&amp;l"/>
      <sheetName val="Sheet2"/>
      <sheetName val="РСза 6-м 2012"/>
      <sheetName val="июнь"/>
      <sheetName val="Пр3"/>
      <sheetName val="опотиз"/>
      <sheetName val="Ком плат"/>
      <sheetName val="Кабельная продукция"/>
      <sheetName val="4.Налоги"/>
      <sheetName val="Логистика"/>
      <sheetName val="Списки"/>
      <sheetName val="УО"/>
      <sheetName val="ГБ"/>
      <sheetName val="Источник финансирования"/>
      <sheetName val="Месяцы"/>
      <sheetName val="ЭКРБ"/>
      <sheetName val="Способ закупки"/>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Транспорт"/>
      <sheetName val="Depr"/>
      <sheetName val="Control"/>
      <sheetName val="VLOOKUP"/>
      <sheetName val="INPUTMASTER"/>
      <sheetName val="IFRS FS"/>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83"/>
      <sheetName val="Лист 1"/>
    </sheetNames>
    <sheetDataSet>
      <sheetData sheetId="4">
        <row r="11">
          <cell r="F11">
            <v>193.8</v>
          </cell>
          <cell r="G11">
            <v>175.795</v>
          </cell>
          <cell r="H11">
            <v>201.485</v>
          </cell>
          <cell r="I11">
            <v>195.45</v>
          </cell>
          <cell r="J11">
            <v>199.42</v>
          </cell>
          <cell r="K11">
            <v>206.91</v>
          </cell>
          <cell r="L11">
            <v>208.9</v>
          </cell>
          <cell r="M11">
            <v>207.568</v>
          </cell>
          <cell r="N11">
            <v>202.71</v>
          </cell>
          <cell r="O11">
            <v>208</v>
          </cell>
          <cell r="P11">
            <v>199</v>
          </cell>
          <cell r="Q11">
            <v>201.262</v>
          </cell>
        </row>
        <row r="12">
          <cell r="F12">
            <v>335.23</v>
          </cell>
          <cell r="G12">
            <v>293</v>
          </cell>
          <cell r="H12">
            <v>327.25</v>
          </cell>
          <cell r="I12">
            <v>340.12</v>
          </cell>
          <cell r="J12">
            <v>360.1</v>
          </cell>
          <cell r="K12">
            <v>356.02</v>
          </cell>
          <cell r="L12">
            <v>370.1</v>
          </cell>
          <cell r="M12">
            <v>372.6</v>
          </cell>
          <cell r="N12">
            <v>351.5</v>
          </cell>
          <cell r="O12">
            <v>364.4</v>
          </cell>
          <cell r="P12">
            <v>344.65</v>
          </cell>
          <cell r="Q12">
            <v>354.8</v>
          </cell>
        </row>
      </sheetData>
      <sheetData sheetId="18">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Поставка.  Февраль 2002</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F11">
            <v>193.8</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v>
          </cell>
          <cell r="H19">
            <v>440.24</v>
          </cell>
          <cell r="I19">
            <v>504.346</v>
          </cell>
          <cell r="J19">
            <v>533.751</v>
          </cell>
          <cell r="K19">
            <v>573.787</v>
          </cell>
          <cell r="L19">
            <v>583.683</v>
          </cell>
          <cell r="M19">
            <v>576.554</v>
          </cell>
          <cell r="N19">
            <v>568.78</v>
          </cell>
          <cell r="O19">
            <v>581.298</v>
          </cell>
          <cell r="P19">
            <v>559.258</v>
          </cell>
          <cell r="Q19">
            <v>495.1</v>
          </cell>
        </row>
        <row r="20">
          <cell r="D20" t="str">
            <v>ОАО «Казахойл-Эмба»</v>
          </cell>
          <cell r="G20">
            <v>186.459</v>
          </cell>
          <cell r="H20">
            <v>163.54</v>
          </cell>
          <cell r="I20">
            <v>194.796</v>
          </cell>
          <cell r="J20">
            <v>202.039</v>
          </cell>
          <cell r="K20">
            <v>202.577</v>
          </cell>
          <cell r="L20">
            <v>215.453</v>
          </cell>
          <cell r="M20">
            <v>205.364</v>
          </cell>
          <cell r="N20">
            <v>216.17</v>
          </cell>
          <cell r="O20">
            <v>215.668</v>
          </cell>
          <cell r="P20">
            <v>203.358</v>
          </cell>
          <cell r="Q20">
            <v>187.841</v>
          </cell>
        </row>
        <row r="21">
          <cell r="D21" t="str">
            <v>ОАО «Узеньмунайгаз»</v>
          </cell>
          <cell r="G21">
            <v>343.77</v>
          </cell>
          <cell r="H21">
            <v>276.7</v>
          </cell>
          <cell r="I21">
            <v>309.55</v>
          </cell>
          <cell r="J21">
            <v>331.712</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202.205</v>
          </cell>
          <cell r="J22">
            <v>210.845</v>
          </cell>
          <cell r="K22">
            <v>280.885</v>
          </cell>
          <cell r="L22">
            <v>262.382</v>
          </cell>
          <cell r="M22">
            <v>249.344</v>
          </cell>
          <cell r="N22">
            <v>213.946</v>
          </cell>
          <cell r="O22">
            <v>221.943</v>
          </cell>
          <cell r="P22">
            <v>240.882</v>
          </cell>
          <cell r="Q22">
            <v>195.934</v>
          </cell>
        </row>
        <row r="23">
          <cell r="B23" t="str">
            <v>Дальнее зарубежье</v>
          </cell>
          <cell r="C23" t="str">
            <v>2000</v>
          </cell>
          <cell r="D23" t="str">
            <v>ОАО «Казахойл-Эмба»</v>
          </cell>
          <cell r="G23">
            <v>85.898</v>
          </cell>
          <cell r="H23">
            <v>57.904</v>
          </cell>
          <cell r="I23">
            <v>87.205</v>
          </cell>
          <cell r="J23">
            <v>75.845</v>
          </cell>
          <cell r="K23">
            <v>85.885</v>
          </cell>
          <cell r="L23">
            <v>95.882</v>
          </cell>
          <cell r="M23">
            <v>88.844</v>
          </cell>
          <cell r="N23">
            <v>78.946</v>
          </cell>
          <cell r="O23">
            <v>75.943</v>
          </cell>
          <cell r="P23">
            <v>75.882</v>
          </cell>
          <cell r="Q23">
            <v>65.934</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v>
          </cell>
          <cell r="H28">
            <v>175.336</v>
          </cell>
          <cell r="I28">
            <v>202.141</v>
          </cell>
          <cell r="J28">
            <v>177.906</v>
          </cell>
          <cell r="K28">
            <v>147.902</v>
          </cell>
          <cell r="L28">
            <v>176.301</v>
          </cell>
          <cell r="M28">
            <v>182.21</v>
          </cell>
          <cell r="N28">
            <v>209.834</v>
          </cell>
          <cell r="O28">
            <v>214.355</v>
          </cell>
          <cell r="P28">
            <v>173.376</v>
          </cell>
          <cell r="Q28">
            <v>149.907</v>
          </cell>
        </row>
        <row r="29">
          <cell r="B29" t="str">
            <v>Внутренний рынок</v>
          </cell>
          <cell r="C29" t="str">
            <v>2000</v>
          </cell>
          <cell r="D29" t="str">
            <v>ОАО «Казахойл-Эмба»</v>
          </cell>
          <cell r="G29">
            <v>65.561</v>
          </cell>
          <cell r="H29">
            <v>73.636</v>
          </cell>
          <cell r="I29">
            <v>74.591</v>
          </cell>
          <cell r="J29">
            <v>76.194</v>
          </cell>
          <cell r="K29">
            <v>71.692</v>
          </cell>
          <cell r="L29">
            <v>74.571</v>
          </cell>
          <cell r="M29">
            <v>71.52</v>
          </cell>
          <cell r="N29">
            <v>92.224</v>
          </cell>
          <cell r="O29">
            <v>94.725</v>
          </cell>
          <cell r="P29">
            <v>82.476</v>
          </cell>
          <cell r="Q29">
            <v>76.907</v>
          </cell>
        </row>
        <row r="30">
          <cell r="B30" t="str">
            <v>Внутренний рынок</v>
          </cell>
          <cell r="C30" t="str">
            <v>2000</v>
          </cell>
          <cell r="D30" t="str">
            <v>ОАО «Узеньмунайгаз»</v>
          </cell>
          <cell r="G30">
            <v>118.77</v>
          </cell>
          <cell r="H30">
            <v>101.7</v>
          </cell>
          <cell r="I30">
            <v>127.55</v>
          </cell>
          <cell r="J30">
            <v>101.712</v>
          </cell>
          <cell r="K30">
            <v>76.21</v>
          </cell>
          <cell r="L30">
            <v>101.73</v>
          </cell>
          <cell r="M30">
            <v>110.69</v>
          </cell>
          <cell r="N30">
            <v>117.61</v>
          </cell>
          <cell r="O30">
            <v>119.63</v>
          </cell>
          <cell r="P30">
            <v>90.9</v>
          </cell>
          <cell r="Q30">
            <v>73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передача"/>
      <sheetName val="балансирование"/>
      <sheetName val="диспетчеризация"/>
      <sheetName val="Лист3"/>
      <sheetName val="ТС с ОП"/>
      <sheetName val="передача 2021"/>
      <sheetName val="диспетчеризация 2021"/>
      <sheetName val="балансирование 2021"/>
      <sheetName val="дуп 48%"/>
      <sheetName val="дуп"/>
      <sheetName val="Лист4"/>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КАУ "/>
      <sheetName val="ТС с ОП"/>
      <sheetName val="передача"/>
      <sheetName val="диспетчеризация"/>
      <sheetName val="балансирование"/>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План закупок"/>
      <sheetName val="0. Данные"/>
      <sheetName val="Командировочные расходы"/>
      <sheetName val="Ввод"/>
      <sheetName val="12 из 57 АЗС"/>
      <sheetName val="точн2"/>
      <sheetName val="MS"/>
      <sheetName val="ОборБалФормОтч"/>
      <sheetName val="  2.3.2"/>
      <sheetName val="МО 0012"/>
      <sheetName val="из сем"/>
      <sheetName val="цены"/>
      <sheetName val="name"/>
      <sheetName val="аренда цс"/>
      <sheetName val="Лист1"/>
      <sheetName val="пр 6 дох"/>
      <sheetName val="KTG_m"/>
      <sheetName val="СПгнг"/>
      <sheetName val="справка"/>
      <sheetName val="мат расходы"/>
      <sheetName val="6 NK"/>
      <sheetName val="Налоги на транспорт"/>
      <sheetName val="ОХР"/>
      <sheetName val="Sheet1"/>
      <sheetName val="#ССЫЛКА"/>
      <sheetName val="Январь"/>
      <sheetName val="UNITPRICES"/>
      <sheetName val="Info"/>
      <sheetName val="Форма1"/>
      <sheetName val="Счет-ф"/>
      <sheetName val="Sheet3"/>
      <sheetName val="Sheet4"/>
      <sheetName val="всп"/>
      <sheetName val="ДБСП_02_ 2002"/>
      <sheetName val="свод2010г по гр."/>
      <sheetName val="ОТиТБ"/>
      <sheetName val="1БО"/>
      <sheetName val="EVA"/>
      <sheetName val="коэфф"/>
      <sheetName val="2БК"/>
      <sheetName val="3БО"/>
      <sheetName val="3БК"/>
      <sheetName val="5П"/>
      <sheetName val="4П"/>
      <sheetName val="WACC"/>
      <sheetName val="Свод"/>
      <sheetName val="Исход"/>
      <sheetName val="д.7.001"/>
      <sheetName val="3БК Инвестиции"/>
      <sheetName val="янв"/>
      <sheetName val="Сдача "/>
      <sheetName val="Статьи затрат"/>
      <sheetName val="14.1.2.2.(Услуги связи)"/>
      <sheetName val="Ф3"/>
      <sheetName val="НДС"/>
      <sheetName val="Income $"/>
      <sheetName val="по 2007 году план на 2008 год"/>
      <sheetName val="Movements"/>
      <sheetName val="3.ФОТ"/>
      <sheetName val="2008 ГСМ"/>
      <sheetName val="Плата за загрязнение "/>
      <sheetName val="Типограф"/>
      <sheetName val="Запрос"/>
      <sheetName val="month"/>
      <sheetName val="Лист2"/>
      <sheetName val="линии"/>
      <sheetName val="счетчики"/>
      <sheetName val="потр"/>
      <sheetName val="СН"/>
      <sheetName val="НДПИ"/>
      <sheetName val="2а (4)"/>
      <sheetName val="2в"/>
      <sheetName val="общ-нефт"/>
      <sheetName val="выданы таб № (от 25.01.12 ОК)"/>
      <sheetName val="F1002"/>
      <sheetName val="Бюдж-тенге"/>
      <sheetName val="персонала"/>
      <sheetName val="Изменяемые данные"/>
      <sheetName val="расчет ГСМ НА 2013Г"/>
      <sheetName val="XLR_NoRangeSheet"/>
      <sheetName val="Преискурант"/>
      <sheetName val="Страхование ГПО охр.2"/>
      <sheetName val="Курсы"/>
      <sheetName val="канат.прод."/>
      <sheetName val="ЕдИзм"/>
      <sheetName val="Financial ratios А3"/>
      <sheetName val="группа"/>
      <sheetName val="Пр2"/>
      <sheetName val="факт 2005 г."/>
      <sheetName val="balans 3"/>
      <sheetName val="З"/>
      <sheetName val="1.411.1"/>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исп.см."/>
      <sheetName val="Comp06"/>
      <sheetName val="предприятия"/>
      <sheetName val="PP&amp;E mvt for 2003"/>
      <sheetName val="оборудование"/>
      <sheetName val="SUN TB"/>
      <sheetName val="ЦентрЗатр"/>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26.04.2013 (2)"/>
      <sheetName val="NPV"/>
      <sheetName val="класс"/>
      <sheetName val="апрель"/>
      <sheetName val="май"/>
      <sheetName val="март"/>
      <sheetName val="фев"/>
      <sheetName val="t0_name"/>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Кабельная продукция"/>
      <sheetName val="Ком плат"/>
      <sheetName val="Списки"/>
      <sheetName val="УО"/>
      <sheetName val="_ 2_3_2"/>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H3.100 Rollforward"/>
      <sheetName val="PKF-2005"/>
      <sheetName val="GAAP TB 31.12.01  detail p&amp;l"/>
      <sheetName val="Sheet2"/>
      <sheetName val="РСза 6-м 2012"/>
      <sheetName val="июнь"/>
      <sheetName val="Пр3"/>
      <sheetName val="4.Налоги"/>
      <sheetName val="Логистика"/>
      <sheetName val="опотиз"/>
      <sheetName val="B 1"/>
      <sheetName val="C 25"/>
      <sheetName val="A 100"/>
      <sheetName val="B_1"/>
      <sheetName val="C_25"/>
      <sheetName val="A_100"/>
      <sheetName val="2БО"/>
      <sheetName val="Cashflow"/>
      <sheetName val="14_1_2_2__Услуги связи_"/>
      <sheetName val="14_1_2_2__Услуги_связи_"/>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муз колледж"/>
      <sheetName val="стр.145 рос. исп"/>
      <sheetName val="Отд.расх"/>
      <sheetName val="Добыча_нефти44"/>
      <sheetName val="Продактс_капвл4"/>
      <sheetName val="поставка_сравн134"/>
      <sheetName val="Макро"/>
    </sheetNames>
    <sheetDataSet>
      <sheetData sheetId="18">
        <row r="1">
          <cell r="G1" t="str">
            <v/>
          </cell>
        </row>
        <row r="2">
          <cell r="G2" t="str">
            <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Поставка.  Февраль 2002</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v>
          </cell>
          <cell r="H19">
            <v>440.24</v>
          </cell>
          <cell r="I19">
            <v>504.346</v>
          </cell>
          <cell r="J19">
            <v>533.751</v>
          </cell>
          <cell r="K19">
            <v>573.787</v>
          </cell>
          <cell r="L19">
            <v>583.683</v>
          </cell>
          <cell r="M19">
            <v>576.554</v>
          </cell>
          <cell r="N19">
            <v>568.78</v>
          </cell>
          <cell r="O19">
            <v>581.298</v>
          </cell>
          <cell r="P19">
            <v>559.258</v>
          </cell>
          <cell r="Q19">
            <v>495.1</v>
          </cell>
        </row>
        <row r="20">
          <cell r="D20" t="str">
            <v>ОАО «Казахойл-Эмба»</v>
          </cell>
          <cell r="G20">
            <v>186.459</v>
          </cell>
          <cell r="H20">
            <v>163.54</v>
          </cell>
          <cell r="I20">
            <v>194.796</v>
          </cell>
          <cell r="J20">
            <v>202.039</v>
          </cell>
          <cell r="K20">
            <v>202.577</v>
          </cell>
          <cell r="L20">
            <v>215.453</v>
          </cell>
          <cell r="M20">
            <v>205.364</v>
          </cell>
          <cell r="N20">
            <v>216.17</v>
          </cell>
          <cell r="O20">
            <v>215.668</v>
          </cell>
          <cell r="P20">
            <v>203.358</v>
          </cell>
          <cell r="Q20">
            <v>187.841</v>
          </cell>
        </row>
        <row r="21">
          <cell r="D21" t="str">
            <v>ОАО «Узеньмунайгаз»</v>
          </cell>
          <cell r="G21">
            <v>343.77</v>
          </cell>
          <cell r="H21">
            <v>276.7</v>
          </cell>
          <cell r="I21">
            <v>309.55</v>
          </cell>
          <cell r="J21">
            <v>331.712</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202.205</v>
          </cell>
          <cell r="J22">
            <v>210.845</v>
          </cell>
          <cell r="K22">
            <v>280.885</v>
          </cell>
          <cell r="L22">
            <v>262.382</v>
          </cell>
          <cell r="M22">
            <v>249.344</v>
          </cell>
          <cell r="N22">
            <v>213.946</v>
          </cell>
          <cell r="O22">
            <v>221.943</v>
          </cell>
          <cell r="P22">
            <v>240.882</v>
          </cell>
          <cell r="Q22">
            <v>195.934</v>
          </cell>
        </row>
        <row r="23">
          <cell r="B23" t="str">
            <v>Дальнее зарубежье</v>
          </cell>
          <cell r="C23" t="str">
            <v>2000</v>
          </cell>
          <cell r="D23" t="str">
            <v>ОАО «Казахойл-Эмба»</v>
          </cell>
          <cell r="G23">
            <v>85.898</v>
          </cell>
          <cell r="H23">
            <v>57.904</v>
          </cell>
          <cell r="I23">
            <v>87.205</v>
          </cell>
          <cell r="J23">
            <v>75.845</v>
          </cell>
          <cell r="K23">
            <v>85.885</v>
          </cell>
          <cell r="L23">
            <v>95.882</v>
          </cell>
          <cell r="M23">
            <v>88.844</v>
          </cell>
          <cell r="N23">
            <v>78.946</v>
          </cell>
          <cell r="O23">
            <v>75.943</v>
          </cell>
          <cell r="P23">
            <v>75.882</v>
          </cell>
          <cell r="Q23">
            <v>65.934</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v>
          </cell>
          <cell r="H28">
            <v>175.336</v>
          </cell>
          <cell r="I28">
            <v>202.141</v>
          </cell>
          <cell r="J28">
            <v>177.906</v>
          </cell>
          <cell r="K28">
            <v>147.902</v>
          </cell>
          <cell r="L28">
            <v>176.301</v>
          </cell>
          <cell r="M28">
            <v>182.21</v>
          </cell>
          <cell r="N28">
            <v>209.834</v>
          </cell>
          <cell r="O28">
            <v>214.355</v>
          </cell>
          <cell r="P28">
            <v>173.376</v>
          </cell>
          <cell r="Q28">
            <v>149.907</v>
          </cell>
        </row>
        <row r="29">
          <cell r="B29" t="str">
            <v>Внутренний рынок</v>
          </cell>
          <cell r="C29" t="str">
            <v>2000</v>
          </cell>
          <cell r="D29" t="str">
            <v>ОАО «Казахойл-Эмба»</v>
          </cell>
          <cell r="G29">
            <v>65.561</v>
          </cell>
          <cell r="H29">
            <v>73.636</v>
          </cell>
          <cell r="I29">
            <v>74.591</v>
          </cell>
          <cell r="J29">
            <v>76.194</v>
          </cell>
          <cell r="K29">
            <v>71.692</v>
          </cell>
          <cell r="L29">
            <v>74.571</v>
          </cell>
          <cell r="M29">
            <v>71.52</v>
          </cell>
          <cell r="N29">
            <v>92.224</v>
          </cell>
          <cell r="O29">
            <v>94.725</v>
          </cell>
          <cell r="P29">
            <v>82.476</v>
          </cell>
          <cell r="Q29">
            <v>76.907</v>
          </cell>
        </row>
        <row r="30">
          <cell r="B30" t="str">
            <v>Внутренний рынок</v>
          </cell>
          <cell r="C30" t="str">
            <v>2000</v>
          </cell>
          <cell r="D30" t="str">
            <v>ОАО «Узеньмунайгаз»</v>
          </cell>
          <cell r="G30">
            <v>118.77</v>
          </cell>
          <cell r="H30">
            <v>101.7</v>
          </cell>
          <cell r="I30">
            <v>127.55</v>
          </cell>
          <cell r="J30">
            <v>101.712</v>
          </cell>
          <cell r="K30">
            <v>76.21</v>
          </cell>
          <cell r="L30">
            <v>101.73</v>
          </cell>
          <cell r="M30">
            <v>110.69</v>
          </cell>
          <cell r="N30">
            <v>117.61</v>
          </cell>
          <cell r="O30">
            <v>119.63</v>
          </cell>
          <cell r="P30">
            <v>90.9</v>
          </cell>
          <cell r="Q30">
            <v>73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ОборБалФормОтч"/>
      <sheetName val="ИзменяемыеДанные"/>
      <sheetName val="14_1_2_2_(Услуги_связи)1"/>
      <sheetName val="14_1_2_2_(Услуги_связи)"/>
      <sheetName val="14_1_2_2_(Услуги_связи)2"/>
      <sheetName val="Сдача "/>
      <sheetName val="7.1"/>
      <sheetName val="Ф4_КБМ+АФ"/>
      <sheetName val="Форма3.6"/>
      <sheetName val="Бюджет"/>
      <sheetName val="ЕдИзм"/>
      <sheetName val="Предпр"/>
      <sheetName val="Справочник"/>
      <sheetName val="14_1_2_2__Услуги связи_"/>
      <sheetName val="Treatment Summary"/>
      <sheetName val="Пром1"/>
      <sheetName val="Assumptions"/>
      <sheetName val="  2.3.2"/>
      <sheetName val="11"/>
      <sheetName val="Содержание"/>
      <sheetName val="Добыча нефти4"/>
      <sheetName val="#REF"/>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исп.см."/>
      <sheetName val="1Утв ТК  Capex 07 "/>
      <sheetName val="L-1 Займ БРК инвест цели"/>
      <sheetName val="G-1"/>
      <sheetName val="справка"/>
      <sheetName val="группа"/>
      <sheetName val="д.7.001"/>
      <sheetName val="Prelim Cost"/>
      <sheetName val="по 2007 году план на 2008 год"/>
      <sheetName val="5NK "/>
      <sheetName val="Пр2"/>
      <sheetName val="Статьи затрат"/>
      <sheetName val="Справка ИЦА"/>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Keys"/>
      <sheetName val="Месяц"/>
      <sheetName val="Расчет2000Прямой"/>
      <sheetName val="ОТиТБ"/>
      <sheetName val="2002(v1)"/>
      <sheetName val="list"/>
      <sheetName val="AFS"/>
      <sheetName val="БиВи (290)"/>
      <sheetName val="СписокТЭП"/>
      <sheetName val="Лист5"/>
      <sheetName val="L-1"/>
      <sheetName val="ОСВ"/>
      <sheetName val="Add-s test"/>
      <sheetName val="АЗФ"/>
      <sheetName val="АК"/>
      <sheetName val="Актюбе"/>
      <sheetName val="ССГПО"/>
      <sheetName val="I. Прогноз доходов"/>
      <sheetName val="LME_prices"/>
      <sheetName val="Нефть"/>
      <sheetName val="МодельППП (Свод)"/>
      <sheetName val="общие данные"/>
      <sheetName val="отделы"/>
      <sheetName val="2002(v2)"/>
      <sheetName val="Титул1"/>
      <sheetName val="Макро"/>
      <sheetName val="июнь"/>
      <sheetName val="май 203"/>
      <sheetName val="Лист6"/>
      <sheetName val="Лист1"/>
      <sheetName val="Sheet1"/>
      <sheetName val="приложение№3"/>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текст"/>
      <sheetName val="филиалы"/>
      <sheetName val="Лист3"/>
      <sheetName val="точн2"/>
      <sheetName val="исходные данные"/>
      <sheetName val="ФП"/>
      <sheetName val="450 (2)"/>
      <sheetName val="флормиро"/>
      <sheetName val="ввод-вывод ОС авг2004- 2005"/>
      <sheetName val="BS new"/>
      <sheetName val="2007 0,01"/>
      <sheetName val="Накл"/>
      <sheetName val="6БО"/>
      <sheetName val="Форма 3"/>
      <sheetName val="Форма 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Зам.нгду-1"/>
      <sheetName val="Зам.ОЭПУ(доб)"/>
      <sheetName val="замер"/>
      <sheetName val="обв"/>
      <sheetName val="тех режим"/>
      <sheetName val="Зам.нгду-2(наг)"/>
      <sheetName val="Loans out"/>
      <sheetName val="Гр5(о)"/>
      <sheetName val="2.8. стр-ра себестоимости"/>
      <sheetName val="Сводная"/>
      <sheetName val="свод"/>
      <sheetName val="Hidden"/>
      <sheetName val="МАТЕР.433,452"/>
      <sheetName val="ГБ"/>
      <sheetName val="мат расходы"/>
      <sheetName val="#REF!"/>
      <sheetName val="Capex"/>
      <sheetName val="Спр_ пласт"/>
      <sheetName val="класс"/>
      <sheetName val="01-45"/>
      <sheetName val="Преискурант"/>
      <sheetName val="Подразд"/>
      <sheetName val="план"/>
      <sheetName val="Баланс"/>
      <sheetName val="Sheet2"/>
      <sheetName val="РСза 6-м 2012"/>
      <sheetName val="Sheet5"/>
      <sheetName val="Dictionaries"/>
      <sheetName val=" 2.3.2"/>
      <sheetName val="КАТО"/>
      <sheetName val="ОПГЗ"/>
      <sheetName val="План ГЗ"/>
      <sheetName val="Предпосылки"/>
      <sheetName val="IS"/>
      <sheetName val="Форма 18"/>
      <sheetName val="КР материалы"/>
      <sheetName val="Movements"/>
      <sheetName val="1 вариант  2009 "/>
      <sheetName val="ИП_ДО_БЛ "/>
      <sheetName val="База"/>
      <sheetName val="сброс"/>
      <sheetName val="9-1"/>
      <sheetName val="4"/>
      <sheetName val="1-1"/>
      <sheetName val="1"/>
      <sheetName val="ЯНВАРЬ"/>
      <sheetName val="списки"/>
      <sheetName val="факт 2005 г."/>
      <sheetName val="3.ФОТ"/>
      <sheetName val="4.Налоги"/>
      <sheetName val="Штатка"/>
      <sheetName val="Инвестиции"/>
      <sheetName val="Прибыль"/>
      <sheetName val="смета"/>
      <sheetName val="Исполнение по БЕ"/>
      <sheetName val="Технический"/>
      <sheetName val="Потребители"/>
      <sheetName val="Блоки"/>
      <sheetName val="2_2 ОтклОТМ"/>
      <sheetName val="1_3_2 ОТМ"/>
      <sheetName val="Тарифы"/>
      <sheetName val="Перем. затр"/>
      <sheetName val="suppl-pack"/>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элементы"/>
      <sheetName val="Ком плат"/>
      <sheetName val="Ф3"/>
      <sheetName val="S|C_2008_Budget"/>
      <sheetName val="доп.дан."/>
      <sheetName val="turnover"/>
      <sheetName val="0. Данные"/>
      <sheetName val="Industry"/>
      <sheetName val="XREF"/>
      <sheetName val="Бонды стр.341"/>
      <sheetName val="Авансы-1"/>
      <sheetName val="Тарифы и цены "/>
      <sheetName val="11-005"/>
      <sheetName val="План_ГЗ"/>
      <sheetName val="1_вариант__2009_"/>
      <sheetName val="Спр__пласт"/>
      <sheetName val="UNITPRICES"/>
      <sheetName val="pp&amp;e mvt for 2003"/>
      <sheetName val="2.2 ОтклОТМ"/>
      <sheetName val="1.3.2 ОТМ"/>
      <sheetName val="29"/>
      <sheetName val="22"/>
      <sheetName val="Налоги на транспорт"/>
      <sheetName val="Остатки по бухучету"/>
      <sheetName val="константы"/>
      <sheetName val="Финпоки1"/>
      <sheetName val="Параметры"/>
      <sheetName val="DATA"/>
      <sheetName val="янв 07"/>
      <sheetName val="Информация по введенным добываю"/>
      <sheetName val="общ"/>
      <sheetName val="Лист2"/>
      <sheetName val="ПО НОВОМУ ШТАТНОМУ"/>
      <sheetName val="34-143"/>
      <sheetName val="PYTB"/>
      <sheetName val="101"/>
      <sheetName val="СПгнг"/>
      <sheetName val="ковер"/>
      <sheetName val="КОРП-1"/>
      <sheetName val="ИнвестицииСвод"/>
      <sheetName val="План закупок 2012"/>
      <sheetName val="общ.фонд  "/>
      <sheetName val="собственный капитал"/>
      <sheetName val="A-20"/>
      <sheetName val="МО 0012"/>
      <sheetName val="МТ_CapexDepreciation"/>
      <sheetName val="МУНАЙТАС L-1"/>
      <sheetName val="все-доб.осн ГТМ (+-) (2)"/>
      <sheetName val="Осн"/>
      <sheetName val="ДОУП_111-2_1405"/>
      <sheetName val="ДОУП_111-2_1405,,"/>
      <sheetName val="Лист4"/>
      <sheetName val="потр"/>
      <sheetName val="СН"/>
    </sheetNames>
    <sheetDataSet>
      <sheetData sheetId="2">
        <row r="13">
          <cell r="C13">
            <v>0</v>
          </cell>
          <cell r="D13">
            <v>0</v>
          </cell>
        </row>
        <row r="14">
          <cell r="C14">
            <v>0</v>
          </cell>
          <cell r="D14">
            <v>0</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топливо"/>
      <sheetName val="Потребители"/>
      <sheetName val="1NK"/>
      <sheetName val=""/>
      <sheetName val="Сдача "/>
      <sheetName val="поставка сравн13"/>
      <sheetName val="из сем"/>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СписокТЭП"/>
      <sheetName val="Форма2"/>
      <sheetName val="Пром1"/>
      <sheetName val="ОТиТБ"/>
      <sheetName val="2.2 ОтклОТМ"/>
      <sheetName val="1.3.2 ОТМ"/>
      <sheetName val="Предпр"/>
      <sheetName val="ЦентрЗатр"/>
      <sheetName val="ЕдИзм"/>
      <sheetName val="I. Прогноз доходов"/>
      <sheetName val="СПгнг"/>
      <sheetName val="жд тарифы"/>
      <sheetName val="1NK"/>
      <sheetName val="ОборБалФормОтч"/>
      <sheetName val="МО 0012"/>
      <sheetName val="Добыча нефти4"/>
      <sheetName val="поставка сравн13"/>
      <sheetName val="Статьи ТЭП_старая структура"/>
      <sheetName val="Notes IS"/>
      <sheetName val="Input TD"/>
      <sheetName val="#ССЫЛКА"/>
      <sheetName val="бартер"/>
      <sheetName val="Prelim Cost"/>
      <sheetName val="Сверка"/>
      <sheetName val="1 класс"/>
      <sheetName val="2 класс"/>
      <sheetName val="3 класс"/>
      <sheetName val="4 класс"/>
      <sheetName val="5 класс"/>
      <sheetName val="t0_name"/>
      <sheetName val="ИД"/>
      <sheetName val="Отпуск продукции"/>
      <sheetName val="1"/>
      <sheetName val="MS"/>
      <sheetName val="спецпит,проездн."/>
      <sheetName val="13 NGDO"/>
      <sheetName val="Сеть"/>
      <sheetName val="общие данные"/>
      <sheetName val="FES"/>
      <sheetName val="Loans out"/>
      <sheetName val="МодельППП (Свод)"/>
      <sheetName val="табель"/>
      <sheetName val="14.1.2.2.(Услуги связи)"/>
      <sheetName val="Баланс"/>
      <sheetName val="10 БО (kzt)"/>
      <sheetName val="Форма1"/>
      <sheetName val="Штатное 2012-2015"/>
      <sheetName val="смета"/>
      <sheetName val="Бюджет"/>
      <sheetName val="Лист1"/>
      <sheetName val="2_2_ОтклОТМ"/>
      <sheetName val="1_3_2_ОТМ"/>
      <sheetName val="1кв. "/>
      <sheetName val="2кв."/>
      <sheetName val="Sheet5"/>
      <sheetName val="Потребители"/>
      <sheetName val="Блоки"/>
      <sheetName val="Cash flow 2011"/>
      <sheetName val="Пр2"/>
      <sheetName val="ввод-вывод ОС авг2004- 2005"/>
      <sheetName val="Форма3.6"/>
      <sheetName val="элементы"/>
      <sheetName val="5NK "/>
      <sheetName val="L-1"/>
      <sheetName val="Нефть"/>
      <sheetName val="флормиро"/>
      <sheetName val="из сем"/>
      <sheetName val="ПРОГНОЗ_1"/>
      <sheetName val="  2.3.2"/>
      <sheetName val="PL12"/>
      <sheetName val="MATRIX_DA_10"/>
      <sheetName val="отделы"/>
      <sheetName val="VLOOKUP"/>
      <sheetName val="INPUTMASTER"/>
      <sheetName val="КБ"/>
      <sheetName val="Способ закупки"/>
      <sheetName val="АТиК"/>
      <sheetName val="Datasheet"/>
      <sheetName val="list"/>
      <sheetName val="AFS"/>
      <sheetName val="План произв-ва (мес.) (бюджет)"/>
      <sheetName val="янв (2)"/>
      <sheetName val="рев дф (1.08.) (3)"/>
      <sheetName val="заявка (2)"/>
      <sheetName val="Материалы для АУП"/>
      <sheetName val="ГТМ"/>
      <sheetName val="тех реж"/>
      <sheetName val="Кап затраты ОМГ 16"/>
      <sheetName val="Сотрудники"/>
      <sheetName val="замер"/>
      <sheetName val="Титул1"/>
      <sheetName val="д.7.001"/>
      <sheetName val="Сдача "/>
      <sheetName val="s"/>
      <sheetName val="Hidden"/>
      <sheetName val="ЭКРБ"/>
      <sheetName val="1 (2)"/>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7НК"/>
      <sheetName val="апрель 09."/>
      <sheetName val="Гр5(о)"/>
      <sheetName val="УУ 9 мес.2014"/>
      <sheetName val="Направления обучения"/>
      <sheetName val="Приложение 7 (ЕНП)"/>
      <sheetName val="потр"/>
      <sheetName val="СН"/>
      <sheetName val=""/>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PP&amp;E mvt for 2003"/>
      <sheetName val="Capex"/>
      <sheetName val="WBS elements RS-v.02A"/>
      <sheetName val="Прайс 2005"/>
      <sheetName val="BS new"/>
      <sheetName val="сортамент"/>
      <sheetName val="Заполните"/>
      <sheetName val="План"/>
      <sheetName val="Факт"/>
      <sheetName val="Лист5"/>
      <sheetName val="Лист4"/>
      <sheetName val="Макро"/>
      <sheetName val="Спецификация"/>
      <sheetName val="Лист3"/>
      <sheetName val="точн2"/>
      <sheetName val="Balance Sheet"/>
      <sheetName val="Затраты"/>
      <sheetName val="глина"/>
      <sheetName val="Осн. пара"/>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БиВи (290)"/>
      <sheetName val="450 (2)"/>
      <sheetName val="Накл"/>
      <sheetName val="Sales F"/>
      <sheetName val="ОП_свод"/>
      <sheetName val="шкала"/>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I KEY INFORMATION"/>
      <sheetName val="Лв 1715 (сб)"/>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a"/>
      <sheetName val="ЦФО"/>
      <sheetName val="наличие_НДС"/>
      <sheetName val="Тип_учета"/>
      <sheetName val="tob-assump"/>
      <sheetName val="Info"/>
      <sheetName val="книга предпосылок"/>
      <sheetName val="Данные"/>
      <sheetName val="sov tot"/>
      <sheetName val="ДД"/>
      <sheetName val=" По скв"/>
      <sheetName val="8180 (8181,8182)"/>
      <sheetName val="8082"/>
      <sheetName val="8250"/>
      <sheetName val="8140"/>
      <sheetName val="8070"/>
      <sheetName val="8145"/>
      <sheetName val="8200"/>
      <sheetName val="8113"/>
      <sheetName val="XREF"/>
      <sheetName val="8210"/>
      <sheetName val="бензин по авто"/>
      <sheetName val="др адм"/>
      <sheetName val="Осн.ср-ва"/>
      <sheetName val="Способ_закупки"/>
      <sheetName val="УУ_9_мес_2014"/>
      <sheetName val="д_7_001"/>
      <sheetName val="Сдача_"/>
      <sheetName val="Приложение_7_(ЕНП)"/>
      <sheetName val="WBS_elements_RS-v_02A"/>
      <sheetName val="Направления_обучения"/>
      <sheetName val="конфир"/>
      <sheetName val="IS"/>
      <sheetName val="таблица"/>
      <sheetName val="исп_см_"/>
      <sheetName val="BS_new"/>
      <sheetName val="БиВи_(290)"/>
      <sheetName val="450_(2)"/>
      <sheetName val="2002(v2)"/>
      <sheetName val="NOV"/>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14_1_2_2_(Услуги_связи)2"/>
      <sheetName val="10_БО_(kzt)2"/>
      <sheetName val="1кв__2"/>
      <sheetName val="2кв_2"/>
      <sheetName val="Штатное_2012-20152"/>
      <sheetName val="Cash_flow_20112"/>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1_(2)2"/>
      <sheetName val="Об-я_св-а2"/>
      <sheetName val="апрель_09_1"/>
      <sheetName val="PP&amp;E_mvt_for_2003"/>
      <sheetName val="Прайс_2005"/>
      <sheetName val="общие"/>
      <sheetName val="январь"/>
      <sheetName val="ati"/>
    </sheetNames>
    <sheetDataSet>
      <sheetData sheetId="0">
        <row r="1">
          <cell r="A1" t="str">
            <v>КодПок</v>
          </cell>
          <cell r="B1" t="str">
            <v>НаимПок</v>
          </cell>
          <cell r="C1" t="str">
            <v>КодЕдИзм</v>
          </cell>
        </row>
        <row r="2">
          <cell r="A2" t="str">
            <v>1</v>
          </cell>
          <cell r="B2" t="str">
            <v>Объем добычи нефти и газоконденсата</v>
          </cell>
          <cell r="C2" t="str">
            <v>31</v>
          </cell>
        </row>
        <row r="3">
          <cell r="A3" t="str">
            <v>1.1</v>
          </cell>
          <cell r="B3" t="str">
            <v>Поставка нефти</v>
          </cell>
          <cell r="C3" t="str">
            <v>31</v>
          </cell>
        </row>
        <row r="4">
          <cell r="A4" t="str">
            <v>1.1.1</v>
          </cell>
          <cell r="B4" t="str">
            <v>в т.ч.  Внутренний рынок</v>
          </cell>
          <cell r="C4" t="str">
            <v>31</v>
          </cell>
        </row>
        <row r="5">
          <cell r="A5" t="str">
            <v>1.1.2</v>
          </cell>
          <cell r="B5" t="str">
            <v>Дальнее зарубежье</v>
          </cell>
          <cell r="C5" t="str">
            <v>31</v>
          </cell>
        </row>
        <row r="6">
          <cell r="A6" t="str">
            <v>1.1.3</v>
          </cell>
          <cell r="B6" t="str">
            <v>Ближнее зарубежье</v>
          </cell>
          <cell r="C6" t="str">
            <v>31</v>
          </cell>
        </row>
        <row r="7">
          <cell r="A7" t="str">
            <v>10</v>
          </cell>
          <cell r="B7" t="str">
            <v>Объем реализации природного газа</v>
          </cell>
          <cell r="C7" t="str">
            <v>42</v>
          </cell>
        </row>
        <row r="8">
          <cell r="A8" t="str">
            <v>11</v>
          </cell>
          <cell r="B8" t="str">
            <v>Средняя цена 1 т.  Нефти</v>
          </cell>
          <cell r="C8" t="str">
            <v>10</v>
          </cell>
        </row>
        <row r="9">
          <cell r="A9" t="str">
            <v>12</v>
          </cell>
          <cell r="B9" t="str">
            <v>Себестоимость добычи      1 т. нефти</v>
          </cell>
          <cell r="C9" t="str">
            <v>10</v>
          </cell>
        </row>
        <row r="10">
          <cell r="A10" t="str">
            <v>13</v>
          </cell>
          <cell r="B10" t="str">
            <v>Среднесписочная численность</v>
          </cell>
          <cell r="C10" t="str">
            <v>70</v>
          </cell>
        </row>
        <row r="11">
          <cell r="A11" t="str">
            <v>14</v>
          </cell>
          <cell r="B11" t="str">
            <v>Среднемесячная заработная плата</v>
          </cell>
          <cell r="C11" t="str">
            <v>10</v>
          </cell>
        </row>
        <row r="12">
          <cell r="A12" t="str">
            <v>15</v>
          </cell>
          <cell r="B12" t="str">
            <v>Затраты на 1 т</v>
          </cell>
          <cell r="C12" t="str">
            <v>10</v>
          </cell>
        </row>
        <row r="13">
          <cell r="A13" t="str">
            <v>15.1</v>
          </cell>
          <cell r="B13" t="str">
            <v>в т.ч. производственная себестоимость</v>
          </cell>
          <cell r="C13" t="str">
            <v>10</v>
          </cell>
        </row>
        <row r="14">
          <cell r="A14" t="str">
            <v>2</v>
          </cell>
          <cell r="B14" t="str">
            <v>Доп.задание по добыче нефти</v>
          </cell>
          <cell r="C14" t="str">
            <v>31</v>
          </cell>
        </row>
        <row r="15">
          <cell r="A15" t="str">
            <v>20</v>
          </cell>
          <cell r="B15" t="str">
            <v>Доходы</v>
          </cell>
          <cell r="C15" t="str">
            <v>12</v>
          </cell>
        </row>
        <row r="16">
          <cell r="A16" t="str">
            <v>21</v>
          </cell>
          <cell r="B16" t="str">
            <v>Затраты</v>
          </cell>
          <cell r="C16" t="str">
            <v>12</v>
          </cell>
        </row>
        <row r="17">
          <cell r="A17" t="str">
            <v>21.1</v>
          </cell>
          <cell r="B17" t="str">
            <v>В т.ч производственная себестоимость</v>
          </cell>
          <cell r="C17" t="str">
            <v>12</v>
          </cell>
        </row>
        <row r="18">
          <cell r="A18" t="str">
            <v>21.1.1</v>
          </cell>
          <cell r="B18" t="str">
            <v>Расходы периода</v>
          </cell>
          <cell r="C18" t="str">
            <v>12</v>
          </cell>
        </row>
        <row r="19">
          <cell r="A19" t="str">
            <v>21.1.1.1</v>
          </cell>
          <cell r="B19" t="str">
            <v>в т.ч административные и общехозяйственные расходы</v>
          </cell>
          <cell r="C19" t="str">
            <v>12</v>
          </cell>
        </row>
        <row r="20">
          <cell r="A20" t="str">
            <v>21.1.1.1.1</v>
          </cell>
          <cell r="B20" t="str">
            <v>в т.ч административные расходы</v>
          </cell>
          <cell r="C20" t="str">
            <v>12</v>
          </cell>
        </row>
        <row r="21">
          <cell r="A21" t="str">
            <v>22</v>
          </cell>
          <cell r="B21" t="str">
            <v>Чистый доход</v>
          </cell>
          <cell r="C21" t="str">
            <v>12</v>
          </cell>
        </row>
        <row r="22">
          <cell r="A22" t="str">
            <v>23</v>
          </cell>
          <cell r="B22" t="str">
            <v>Внесено платежей в бюджет и внебюдж. Фонды</v>
          </cell>
          <cell r="C22" t="str">
            <v>12</v>
          </cell>
        </row>
        <row r="23">
          <cell r="A23" t="str">
            <v>24</v>
          </cell>
          <cell r="B23" t="str">
            <v>Дебиторская задолженность</v>
          </cell>
          <cell r="C23" t="str">
            <v>12</v>
          </cell>
        </row>
        <row r="24">
          <cell r="A24" t="str">
            <v>25</v>
          </cell>
          <cell r="B24" t="str">
            <v>Кредиторская задолженность</v>
          </cell>
          <cell r="C24" t="str">
            <v>12</v>
          </cell>
        </row>
        <row r="25">
          <cell r="A25" t="str">
            <v>25.1</v>
          </cell>
          <cell r="B25" t="str">
            <v>в т.ч.     перед   бюджетом</v>
          </cell>
          <cell r="C25" t="str">
            <v>12</v>
          </cell>
        </row>
        <row r="26">
          <cell r="A26" t="str">
            <v>25.2</v>
          </cell>
          <cell r="B26" t="str">
            <v>по зарплате</v>
          </cell>
          <cell r="C26" t="str">
            <v>12</v>
          </cell>
        </row>
        <row r="27">
          <cell r="A27" t="str">
            <v>26</v>
          </cell>
          <cell r="B27" t="str">
            <v>Капвложения - всего</v>
          </cell>
          <cell r="C27" t="str">
            <v>12</v>
          </cell>
        </row>
        <row r="28">
          <cell r="A28" t="str">
            <v>26.1</v>
          </cell>
          <cell r="B28" t="str">
            <v>Капвложения за счет собственных средств</v>
          </cell>
          <cell r="C28" t="str">
            <v>12</v>
          </cell>
        </row>
        <row r="29">
          <cell r="A29" t="str">
            <v>26.1.1</v>
          </cell>
          <cell r="B29" t="str">
            <v>в т.ч. в производство</v>
          </cell>
          <cell r="C29" t="str">
            <v>12</v>
          </cell>
        </row>
        <row r="30">
          <cell r="A30" t="str">
            <v>26.1.2</v>
          </cell>
          <cell r="B30" t="str">
            <v>в соц.сферу и др.непроизводственные</v>
          </cell>
          <cell r="C30" t="str">
            <v>12</v>
          </cell>
        </row>
        <row r="31">
          <cell r="A31" t="str">
            <v>26.2</v>
          </cell>
          <cell r="B31" t="str">
            <v>Капвложения за счет заемных средств</v>
          </cell>
          <cell r="C31" t="str">
            <v>12</v>
          </cell>
        </row>
        <row r="32">
          <cell r="A32" t="str">
            <v>26.2.1</v>
          </cell>
          <cell r="B32" t="str">
            <v>в т.ч. в производство</v>
          </cell>
          <cell r="C32" t="str">
            <v>12</v>
          </cell>
        </row>
        <row r="33">
          <cell r="A33" t="str">
            <v>26.2.2</v>
          </cell>
          <cell r="B33" t="str">
            <v>в соц.сферу и др.непроизводственные</v>
          </cell>
          <cell r="C33" t="str">
            <v>12</v>
          </cell>
        </row>
        <row r="34">
          <cell r="A34" t="str">
            <v>3</v>
          </cell>
          <cell r="B34" t="str">
            <v>Объем добычи газа</v>
          </cell>
          <cell r="C34" t="str">
            <v>42</v>
          </cell>
        </row>
        <row r="35">
          <cell r="A35" t="str">
            <v>4</v>
          </cell>
          <cell r="B35" t="str">
            <v>Объем  переработки</v>
          </cell>
          <cell r="C35" t="str">
            <v>31</v>
          </cell>
        </row>
        <row r="36">
          <cell r="A36" t="str">
            <v>5</v>
          </cell>
          <cell r="B36" t="str">
            <v>Объем траспортировки нефти</v>
          </cell>
          <cell r="C36" t="str">
            <v>31</v>
          </cell>
        </row>
        <row r="37">
          <cell r="A37" t="str">
            <v>6</v>
          </cell>
          <cell r="B37" t="str">
            <v>Объем грузооборота нефти</v>
          </cell>
          <cell r="C37" t="str">
            <v>31</v>
          </cell>
        </row>
        <row r="38">
          <cell r="A38" t="str">
            <v>7</v>
          </cell>
          <cell r="B38" t="str">
            <v>Поставка воды</v>
          </cell>
          <cell r="C38" t="str">
            <v>41</v>
          </cell>
        </row>
        <row r="39">
          <cell r="A39" t="str">
            <v>8</v>
          </cell>
          <cell r="B39" t="str">
            <v>Объем траспортировки газа</v>
          </cell>
          <cell r="C39" t="str">
            <v>42</v>
          </cell>
        </row>
        <row r="40">
          <cell r="A40" t="str">
            <v>9</v>
          </cell>
          <cell r="B40" t="str">
            <v>Объем траспортировки грузов морем</v>
          </cell>
          <cell r="C40" t="str">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0"/>
      <sheetName val="1.1"/>
      <sheetName val="1"/>
      <sheetName val="2"/>
      <sheetName val="2.1"/>
      <sheetName val="2.2"/>
      <sheetName val="2.3"/>
      <sheetName val="2.4"/>
      <sheetName val="2.5"/>
      <sheetName val="2.6"/>
      <sheetName val="2.7"/>
      <sheetName val="2.8"/>
      <sheetName val="2.9"/>
      <sheetName val="2.10"/>
      <sheetName val="3"/>
      <sheetName val="3.1"/>
      <sheetName val="3.2"/>
      <sheetName val="4"/>
      <sheetName val="5"/>
      <sheetName val="4.1"/>
      <sheetName val="5."/>
      <sheetName val="5.1"/>
      <sheetName val="5.2"/>
      <sheetName val="5.3"/>
      <sheetName val="6"/>
      <sheetName val="6.1"/>
      <sheetName val="6.2"/>
      <sheetName val="6.3"/>
      <sheetName val="7"/>
      <sheetName val="7.1"/>
      <sheetName val="8"/>
      <sheetName val="8.1"/>
      <sheetName val="8.2"/>
      <sheetName val="8.3"/>
      <sheetName val="9"/>
      <sheetName val="9.1"/>
      <sheetName val="10"/>
      <sheetName val="11"/>
      <sheetName val="Д.11"/>
      <sheetName val="12"/>
      <sheetName val="3А"/>
      <sheetName val="3В"/>
      <sheetName val="3С"/>
      <sheetName val="3E"/>
      <sheetName val="3D"/>
      <sheetName val="3F"/>
      <sheetName val="3H"/>
      <sheetName val="3J"/>
      <sheetName val="3K"/>
      <sheetName val="3L"/>
      <sheetName val="3M"/>
      <sheetName val="3N"/>
      <sheetName val="3O"/>
      <sheetName val="3P"/>
      <sheetName val="13"/>
      <sheetName val="13.1"/>
      <sheetName val="13.2"/>
      <sheetName val="13.4"/>
      <sheetName val="13.5"/>
      <sheetName val="14"/>
      <sheetName val="14.1"/>
      <sheetName val="15"/>
      <sheetName val="15.1"/>
      <sheetName val="16"/>
      <sheetName val="16.1"/>
      <sheetName val="17"/>
      <sheetName val="17.1"/>
      <sheetName val="17.2"/>
      <sheetName val="18"/>
      <sheetName val="19"/>
      <sheetName val="20"/>
      <sheetName val="20.1"/>
      <sheetName val="21"/>
      <sheetName val="д21"/>
      <sheetName val="22 (6"/>
      <sheetName val="22.1(6"/>
      <sheetName val="22.2(6"/>
      <sheetName val="22.3(6"/>
      <sheetName val="свод"/>
      <sheetName val="22 (5"/>
      <sheetName val="22.1(5"/>
      <sheetName val="22.2(5"/>
      <sheetName val="22.3(5"/>
      <sheetName val="22.5(5"/>
      <sheetName val="22.7"/>
      <sheetName val="22 (4)"/>
      <sheetName val="22.1 (4"/>
      <sheetName val="22.2 (4"/>
      <sheetName val="22.3 (4"/>
      <sheetName val="22.5 (4"/>
      <sheetName val="23"/>
      <sheetName val="д.23"/>
      <sheetName val="24"/>
      <sheetName val="24."/>
      <sheetName val="24.1)"/>
      <sheetName val="25"/>
      <sheetName val="25.1"/>
      <sheetName val="26"/>
      <sheetName val="27"/>
      <sheetName val="27.1"/>
      <sheetName val="28"/>
      <sheetName val="28.1"/>
      <sheetName val="28.2"/>
      <sheetName val="28.3"/>
      <sheetName val="28.4"/>
      <sheetName val="28.5"/>
      <sheetName val="28.6"/>
      <sheetName val="29"/>
      <sheetName val="30"/>
      <sheetName val="31"/>
      <sheetName val="д31"/>
      <sheetName val="32"/>
      <sheetName val="Лист1"/>
      <sheetName val="форма № 1 "/>
      <sheetName val="Форма №2"/>
      <sheetName val="Форма №3"/>
      <sheetName val="Формат №4"/>
      <sheetName val="Содержание"/>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КАУ "/>
      <sheetName val="ТС с ОП"/>
      <sheetName val="передача"/>
      <sheetName val="диспетчеризация"/>
      <sheetName val="балансирование"/>
    </sheetNames>
    <sheetDataSet>
      <sheetData sheetId="1">
        <row r="7">
          <cell r="G7">
            <v>76048.3477373505</v>
          </cell>
          <cell r="I7">
            <v>15188.2917827316</v>
          </cell>
          <cell r="K7">
            <v>4116.02393893544</v>
          </cell>
          <cell r="N7">
            <v>97580.4852996128</v>
          </cell>
          <cell r="P7">
            <v>21916.1510243049</v>
          </cell>
          <cell r="R7">
            <v>26606.0390432946</v>
          </cell>
        </row>
        <row r="9">
          <cell r="G9">
            <v>892.336179623384</v>
          </cell>
          <cell r="I9">
            <v>296.22087826453</v>
          </cell>
          <cell r="K9">
            <v>8.96407400361686</v>
          </cell>
          <cell r="N9">
            <v>1503.37810725102</v>
          </cell>
          <cell r="P9">
            <v>473.742212415617</v>
          </cell>
          <cell r="R9">
            <v>15.2928903333527</v>
          </cell>
        </row>
        <row r="10">
          <cell r="G10">
            <v>440.923921359993</v>
          </cell>
          <cell r="I10">
            <v>124.996897821878</v>
          </cell>
          <cell r="K10">
            <v>8.96407400361686</v>
          </cell>
          <cell r="N10">
            <v>859.005065044302</v>
          </cell>
          <cell r="P10">
            <v>229.326791352332</v>
          </cell>
          <cell r="R10">
            <v>15.2928903333527</v>
          </cell>
        </row>
        <row r="41">
          <cell r="G41">
            <v>451.41225826339</v>
          </cell>
          <cell r="I41">
            <v>171.223980442653</v>
          </cell>
          <cell r="N41">
            <v>644.373042206714</v>
          </cell>
          <cell r="P41">
            <v>244.415421063285</v>
          </cell>
        </row>
        <row r="48">
          <cell r="G48">
            <v>11.14716512</v>
          </cell>
          <cell r="N48">
            <v>60.79529784</v>
          </cell>
        </row>
        <row r="50">
          <cell r="I50">
            <v>167.808888</v>
          </cell>
          <cell r="P50">
            <v>199.5514395</v>
          </cell>
        </row>
        <row r="52">
          <cell r="G52">
            <v>6584.93815948407</v>
          </cell>
          <cell r="I52">
            <v>4792.6541434908</v>
          </cell>
          <cell r="K52">
            <v>303.002577362129</v>
          </cell>
          <cell r="N52">
            <v>9141.2803594421</v>
          </cell>
          <cell r="P52">
            <v>7260.45258831796</v>
          </cell>
          <cell r="R52">
            <v>457.815385372282</v>
          </cell>
        </row>
        <row r="54">
          <cell r="G54">
            <v>5855.6073643868</v>
          </cell>
          <cell r="I54">
            <v>4340.18921240016</v>
          </cell>
          <cell r="K54">
            <v>275.377677213032</v>
          </cell>
          <cell r="N54">
            <v>8121.71367811298</v>
          </cell>
          <cell r="P54">
            <v>6576.05116871031</v>
          </cell>
          <cell r="R54">
            <v>416.128773196734</v>
          </cell>
        </row>
        <row r="108">
          <cell r="G108">
            <v>729.330795097267</v>
          </cell>
          <cell r="I108">
            <v>452.464931090636</v>
          </cell>
          <cell r="K108">
            <v>27.6249001490972</v>
          </cell>
          <cell r="N108">
            <v>1019.56668132912</v>
          </cell>
          <cell r="P108">
            <v>684.401419607646</v>
          </cell>
          <cell r="R108">
            <v>41.6866121755479</v>
          </cell>
        </row>
        <row r="109">
          <cell r="G109">
            <v>369.210942187479</v>
          </cell>
          <cell r="I109">
            <v>185.543294528025</v>
          </cell>
          <cell r="K109">
            <v>10.6891730004958</v>
          </cell>
          <cell r="N109">
            <v>520.081290125171</v>
          </cell>
          <cell r="P109">
            <v>279.974272731962</v>
          </cell>
          <cell r="R109">
            <v>16.0946926239488</v>
          </cell>
        </row>
        <row r="119">
          <cell r="G119">
            <v>360.119852909788</v>
          </cell>
          <cell r="I119">
            <v>266.92163656261</v>
          </cell>
          <cell r="K119">
            <v>16.9357271486015</v>
          </cell>
          <cell r="N119">
            <v>499.485391203948</v>
          </cell>
          <cell r="P119">
            <v>404.427146875684</v>
          </cell>
          <cell r="R119">
            <v>25.5919195515991</v>
          </cell>
        </row>
        <row r="137">
          <cell r="G137">
            <v>1275.01909218268</v>
          </cell>
          <cell r="I137">
            <v>213.720736652101</v>
          </cell>
          <cell r="K137">
            <v>19.2490445724055</v>
          </cell>
          <cell r="N137">
            <v>1440.59523390532</v>
          </cell>
          <cell r="P137">
            <v>470.982144208288</v>
          </cell>
          <cell r="R137">
            <v>47.8733876663905</v>
          </cell>
        </row>
        <row r="205">
          <cell r="G205">
            <v>27599.9306979663</v>
          </cell>
          <cell r="I205">
            <v>6679.98685532435</v>
          </cell>
          <cell r="K205">
            <v>290.733413135058</v>
          </cell>
          <cell r="N205">
            <v>40930.3957632692</v>
          </cell>
          <cell r="P205">
            <v>9037.32845165745</v>
          </cell>
          <cell r="R205">
            <v>342.890391803312</v>
          </cell>
        </row>
        <row r="326">
          <cell r="G326">
            <v>35040.0880988991</v>
          </cell>
          <cell r="N326">
            <v>36811.8056763</v>
          </cell>
        </row>
        <row r="327">
          <cell r="G327">
            <v>51.8316375983816</v>
          </cell>
          <cell r="I327">
            <v>39.0635482515054</v>
          </cell>
          <cell r="K327">
            <v>2.41891353000148</v>
          </cell>
          <cell r="N327">
            <v>62.2549617348125</v>
          </cell>
          <cell r="P327">
            <v>46.919214099834</v>
          </cell>
          <cell r="R327">
            <v>2.82582416535356</v>
          </cell>
        </row>
        <row r="330">
          <cell r="G330">
            <v>3586.53236711399</v>
          </cell>
          <cell r="I330">
            <v>2180.42769171989</v>
          </cell>
          <cell r="K330">
            <v>3446.29201739783</v>
          </cell>
          <cell r="N330">
            <v>5177.40331431436</v>
          </cell>
          <cell r="P330">
            <v>2600.05101347911</v>
          </cell>
          <cell r="R330">
            <v>25630.7306532665</v>
          </cell>
        </row>
        <row r="332">
          <cell r="G332">
            <v>275.756398587347</v>
          </cell>
          <cell r="I332">
            <v>104.596424519572</v>
          </cell>
          <cell r="K332">
            <v>18.7217857437608</v>
          </cell>
          <cell r="N332">
            <v>346.155352993459</v>
          </cell>
          <cell r="P332">
            <v>131.299264266963</v>
          </cell>
          <cell r="R332">
            <v>23.5013453395776</v>
          </cell>
        </row>
        <row r="346">
          <cell r="G346">
            <v>12.0380989785125</v>
          </cell>
          <cell r="I346">
            <v>171.921445693821</v>
          </cell>
          <cell r="K346">
            <v>0.664096106238139</v>
          </cell>
          <cell r="N346">
            <v>11.8191508152744</v>
          </cell>
          <cell r="P346">
            <v>196.438838138641</v>
          </cell>
          <cell r="R346">
            <v>0.648228576084424</v>
          </cell>
        </row>
        <row r="364">
          <cell r="G364">
            <v>10.7352480683823</v>
          </cell>
          <cell r="I364">
            <v>4.0719583300177</v>
          </cell>
          <cell r="N364">
            <v>155.299249059385</v>
          </cell>
          <cell r="P364">
            <v>58.9061442106151</v>
          </cell>
        </row>
        <row r="366">
          <cell r="G366">
            <v>0</v>
          </cell>
          <cell r="I366">
            <v>171.43276429769</v>
          </cell>
          <cell r="K366">
            <v>3.56884461680623</v>
          </cell>
          <cell r="N366">
            <v>1.58811596604289</v>
          </cell>
          <cell r="P366">
            <v>157.738601389319</v>
          </cell>
          <cell r="R366">
            <v>2.41040747463786</v>
          </cell>
        </row>
        <row r="374">
          <cell r="G374">
            <v>883.73644512805</v>
          </cell>
          <cell r="I374">
            <v>335.207715402301</v>
          </cell>
          <cell r="K374">
            <v>59.9990588229252</v>
          </cell>
          <cell r="N374">
            <v>1059.85337088601</v>
          </cell>
          <cell r="P374">
            <v>402.010157071941</v>
          </cell>
          <cell r="R374">
            <v>71.9560736620421</v>
          </cell>
        </row>
        <row r="381">
          <cell r="G381">
            <v>0</v>
          </cell>
          <cell r="I381">
            <v>0</v>
          </cell>
          <cell r="K381">
            <v>0</v>
          </cell>
          <cell r="N381">
            <v>0</v>
          </cell>
          <cell r="P381">
            <v>0</v>
          </cell>
          <cell r="R381">
            <v>0</v>
          </cell>
        </row>
        <row r="383">
          <cell r="G383">
            <v>2404.2661763517</v>
          </cell>
          <cell r="I383">
            <v>1393.19738347649</v>
          </cell>
          <cell r="K383">
            <v>87.9867636281031</v>
          </cell>
          <cell r="N383">
            <v>3602.68807459419</v>
          </cell>
          <cell r="P383">
            <v>1653.65800840163</v>
          </cell>
          <cell r="R383">
            <v>103.211954944162</v>
          </cell>
        </row>
        <row r="404">
          <cell r="K404">
            <v>3275.35146848</v>
          </cell>
          <cell r="R404">
            <v>2934.00878275</v>
          </cell>
        </row>
        <row r="405">
          <cell r="K405">
            <v>0</v>
          </cell>
          <cell r="R405">
            <v>22494.99386052</v>
          </cell>
        </row>
        <row r="406">
          <cell r="G406">
            <v>1006.52433936257</v>
          </cell>
          <cell r="I406">
            <v>818.409041028376</v>
          </cell>
          <cell r="K406">
            <v>45.3638989343912</v>
          </cell>
          <cell r="N406">
            <v>2452.57658555592</v>
          </cell>
          <cell r="P406">
            <v>1827.12396062664</v>
          </cell>
          <cell r="R406">
            <v>108.610510687444</v>
          </cell>
        </row>
        <row r="407">
          <cell r="G407">
            <v>204.617536792358</v>
          </cell>
          <cell r="I407">
            <v>226.950852689089</v>
          </cell>
          <cell r="K407">
            <v>9.54922806139675</v>
          </cell>
          <cell r="N407">
            <v>748.311715968072</v>
          </cell>
          <cell r="P407">
            <v>565.073308510447</v>
          </cell>
          <cell r="R407">
            <v>33.9667276514814</v>
          </cell>
        </row>
        <row r="447">
          <cell r="G447">
            <v>412.995365354174</v>
          </cell>
          <cell r="I447">
            <v>311.259013407376</v>
          </cell>
          <cell r="K447">
            <v>19.2739439340869</v>
          </cell>
          <cell r="N447">
            <v>826.298835139416</v>
          </cell>
          <cell r="P447">
            <v>622.750233491353</v>
          </cell>
          <cell r="R447">
            <v>37.5066524992298</v>
          </cell>
        </row>
        <row r="460">
          <cell r="G460">
            <v>56.416337294047</v>
          </cell>
          <cell r="I460">
            <v>42.518863307688</v>
          </cell>
          <cell r="K460">
            <v>2.63287536178403</v>
          </cell>
          <cell r="N460">
            <v>110.328751742771</v>
          </cell>
          <cell r="P460">
            <v>83.1506145074349</v>
          </cell>
          <cell r="R460">
            <v>5.00794866979537</v>
          </cell>
        </row>
        <row r="474">
          <cell r="G474">
            <v>332.49509992199</v>
          </cell>
          <cell r="I474">
            <v>237.680311624223</v>
          </cell>
          <cell r="K474">
            <v>13.9078515771235</v>
          </cell>
          <cell r="N474">
            <v>767.637282705659</v>
          </cell>
          <cell r="P474">
            <v>556.149804117407</v>
          </cell>
          <cell r="R474">
            <v>32.1291818669375</v>
          </cell>
        </row>
        <row r="507">
          <cell r="G507">
            <v>17060.3900766662</v>
          </cell>
          <cell r="I507">
            <v>7273.61997081256</v>
          </cell>
          <cell r="K507">
            <v>1118.53874392415</v>
          </cell>
          <cell r="N507">
            <v>18531.2966292419</v>
          </cell>
          <cell r="P507">
            <v>8384.75558930374</v>
          </cell>
          <cell r="R507">
            <v>1183.17773610121</v>
          </cell>
        </row>
        <row r="508">
          <cell r="G508">
            <v>8322.22180783168</v>
          </cell>
          <cell r="I508">
            <v>3959.16865634575</v>
          </cell>
          <cell r="K508">
            <v>525.282830516109</v>
          </cell>
          <cell r="N508">
            <v>9536.40973773471</v>
          </cell>
          <cell r="P508">
            <v>4972.92901835438</v>
          </cell>
          <cell r="R508">
            <v>572.492558767715</v>
          </cell>
        </row>
        <row r="510">
          <cell r="G510">
            <v>1023.38076118812</v>
          </cell>
          <cell r="I510">
            <v>797.76520470154</v>
          </cell>
          <cell r="K510">
            <v>49.1831821978678</v>
          </cell>
          <cell r="N510">
            <v>1683.66452649375</v>
          </cell>
          <cell r="P510">
            <v>1295.39614828777</v>
          </cell>
          <cell r="R510">
            <v>77.8270280484746</v>
          </cell>
        </row>
        <row r="558">
          <cell r="G558">
            <v>118.947427784245</v>
          </cell>
          <cell r="I558">
            <v>91.4286644958117</v>
          </cell>
          <cell r="K558">
            <v>5.64692432405297</v>
          </cell>
          <cell r="N558">
            <v>195.416502810029</v>
          </cell>
          <cell r="P558">
            <v>148.708055127238</v>
          </cell>
          <cell r="R558">
            <v>8.94597173959881</v>
          </cell>
        </row>
        <row r="559">
          <cell r="G559">
            <v>55.0562609711755</v>
          </cell>
          <cell r="I559">
            <v>43.276304406667</v>
          </cell>
          <cell r="K559">
            <v>2.6652086188841</v>
          </cell>
          <cell r="N559">
            <v>90.9178844306627</v>
          </cell>
          <cell r="P559">
            <v>69.9513920075397</v>
          </cell>
          <cell r="R559">
            <v>4.20265951461763</v>
          </cell>
        </row>
        <row r="567">
          <cell r="G567">
            <v>63.8911668130695</v>
          </cell>
          <cell r="I567">
            <v>48.1523600891447</v>
          </cell>
          <cell r="K567">
            <v>2.98171570516887</v>
          </cell>
          <cell r="N567">
            <v>104.498618379366</v>
          </cell>
          <cell r="P567">
            <v>78.756663119698</v>
          </cell>
          <cell r="R567">
            <v>4.74331222498119</v>
          </cell>
        </row>
        <row r="582">
          <cell r="G582">
            <v>5866.9901698315</v>
          </cell>
          <cell r="I582">
            <v>2252.78890515629</v>
          </cell>
          <cell r="K582">
            <v>397.755795076649</v>
          </cell>
          <cell r="N582">
            <v>5335.07353482239</v>
          </cell>
          <cell r="P582">
            <v>2068.49833848177</v>
          </cell>
          <cell r="R582">
            <v>360.009002975784</v>
          </cell>
        </row>
        <row r="632">
          <cell r="G632">
            <v>393.350331651093</v>
          </cell>
          <cell r="I632">
            <v>161.458192431417</v>
          </cell>
          <cell r="K632">
            <v>27.3088713574899</v>
          </cell>
          <cell r="N632">
            <v>728.288484835084</v>
          </cell>
          <cell r="P632">
            <v>298.939985220072</v>
          </cell>
          <cell r="R632">
            <v>50.5623993248443</v>
          </cell>
        </row>
        <row r="693">
          <cell r="G693">
            <v>9.5362990650921</v>
          </cell>
          <cell r="I693">
            <v>7.18714854345337</v>
          </cell>
          <cell r="K693">
            <v>0.445046382933733</v>
          </cell>
          <cell r="N693">
            <v>10.9688080306377</v>
          </cell>
          <cell r="P693">
            <v>8.26677646356469</v>
          </cell>
          <cell r="R693">
            <v>0.49788678579763</v>
          </cell>
        </row>
        <row r="699">
          <cell r="G699">
            <v>64.8771059636775</v>
          </cell>
          <cell r="I699">
            <v>26.6300532024676</v>
          </cell>
          <cell r="K699">
            <v>4.50417960338686</v>
          </cell>
          <cell r="N699">
            <v>56.3647242384232</v>
          </cell>
          <cell r="P699">
            <v>23.1359827618079</v>
          </cell>
          <cell r="R699">
            <v>3.91319614976919</v>
          </cell>
        </row>
        <row r="704">
          <cell r="G704">
            <v>16.1308076659785</v>
          </cell>
          <cell r="I704">
            <v>12.1571806871751</v>
          </cell>
          <cell r="K704">
            <v>0.752803320925855</v>
          </cell>
          <cell r="N704">
            <v>61.8863711285471</v>
          </cell>
          <cell r="P704">
            <v>46.641421276762</v>
          </cell>
          <cell r="R704">
            <v>2.80909341469077</v>
          </cell>
        </row>
        <row r="725">
          <cell r="G725">
            <v>82.869702390888</v>
          </cell>
          <cell r="I725">
            <v>62.4557657818519</v>
          </cell>
          <cell r="K725">
            <v>3.86741869693067</v>
          </cell>
          <cell r="N725">
            <v>123.778276906622</v>
          </cell>
          <cell r="P725">
            <v>93.2870138099017</v>
          </cell>
          <cell r="R725">
            <v>5.61843805347593</v>
          </cell>
        </row>
        <row r="733">
          <cell r="G733">
            <v>7.04559479060637</v>
          </cell>
          <cell r="I733">
            <v>5.30999877325892</v>
          </cell>
          <cell r="K733">
            <v>0.328808529994003</v>
          </cell>
          <cell r="N733">
            <v>1.23146834407005</v>
          </cell>
          <cell r="P733">
            <v>0.928111194393054</v>
          </cell>
          <cell r="R733">
            <v>0.0558977615368952</v>
          </cell>
        </row>
        <row r="736">
          <cell r="G736">
            <v>30.4811077350349</v>
          </cell>
          <cell r="I736">
            <v>12.5115556342568</v>
          </cell>
          <cell r="K736">
            <v>2.11619155493229</v>
          </cell>
          <cell r="N736">
            <v>34.6916925039449</v>
          </cell>
          <cell r="P736">
            <v>14.2398709581918</v>
          </cell>
          <cell r="R736">
            <v>2.40851701786329</v>
          </cell>
        </row>
        <row r="739">
          <cell r="G739">
            <v>708.612499765442</v>
          </cell>
          <cell r="I739">
            <v>529.475986938223</v>
          </cell>
          <cell r="K739">
            <v>33.3736094709465</v>
          </cell>
          <cell r="N739">
            <v>1305.04534762121</v>
          </cell>
          <cell r="P739">
            <v>974.887314772908</v>
          </cell>
          <cell r="R739">
            <v>59.84512749588</v>
          </cell>
        </row>
        <row r="740">
          <cell r="G740">
            <v>0</v>
          </cell>
          <cell r="I740">
            <v>0</v>
          </cell>
          <cell r="K740">
            <v>0</v>
          </cell>
          <cell r="N740">
            <v>12.207416489055</v>
          </cell>
          <cell r="P740">
            <v>5.01076837105247</v>
          </cell>
          <cell r="R740">
            <v>0.847516169892561</v>
          </cell>
        </row>
        <row r="755">
          <cell r="G755">
            <v>458.72206861321</v>
          </cell>
          <cell r="I755">
            <v>345.721503151234</v>
          </cell>
          <cell r="K755">
            <v>21.4079483051759</v>
          </cell>
          <cell r="N755">
            <v>1088.69672087604</v>
          </cell>
          <cell r="P755">
            <v>820.509612617852</v>
          </cell>
          <cell r="R755">
            <v>49.4171936961029</v>
          </cell>
        </row>
        <row r="772">
          <cell r="G772">
            <v>12.8565406173982</v>
          </cell>
          <cell r="I772">
            <v>9.68948923911398</v>
          </cell>
          <cell r="K772">
            <v>0.599997636374298</v>
          </cell>
          <cell r="N772">
            <v>27.7245289642116</v>
          </cell>
          <cell r="P772">
            <v>20.8949306856852</v>
          </cell>
          <cell r="R772">
            <v>1.25844819010312</v>
          </cell>
        </row>
        <row r="781">
          <cell r="G781">
            <v>8.59708841460779</v>
          </cell>
          <cell r="I781">
            <v>3.52883992691505</v>
          </cell>
          <cell r="K781">
            <v>0.596864328493159</v>
          </cell>
          <cell r="N781">
            <v>8.74832926658152</v>
          </cell>
          <cell r="P781">
            <v>3.59091963707817</v>
          </cell>
          <cell r="R781">
            <v>0.607364426340315</v>
          </cell>
        </row>
        <row r="785">
          <cell r="G785">
            <v>6.32721617618764</v>
          </cell>
          <cell r="I785">
            <v>4.76858393538253</v>
          </cell>
          <cell r="K785">
            <v>0.295282756343057</v>
          </cell>
          <cell r="N785">
            <v>15.4724230604419</v>
          </cell>
          <cell r="P785">
            <v>11.6609810686002</v>
          </cell>
          <cell r="R785">
            <v>0.702311040957899</v>
          </cell>
        </row>
        <row r="789">
          <cell r="G789">
            <v>15.3864659209044</v>
          </cell>
          <cell r="I789">
            <v>11.5961984180133</v>
          </cell>
          <cell r="K789">
            <v>0.718065882528561</v>
          </cell>
          <cell r="N789">
            <v>15.2331244647395</v>
          </cell>
          <cell r="P789">
            <v>11.480630752213</v>
          </cell>
          <cell r="R789">
            <v>0.691449003047548</v>
          </cell>
        </row>
        <row r="794">
          <cell r="G794">
            <v>4.74379665519989</v>
          </cell>
          <cell r="I794">
            <v>1.94718237555768</v>
          </cell>
          <cell r="K794">
            <v>0.329344409242433</v>
          </cell>
          <cell r="N794">
            <v>4.32474608733222</v>
          </cell>
          <cell r="P794">
            <v>1.7751750279567</v>
          </cell>
          <cell r="R794">
            <v>0.30025126471108</v>
          </cell>
        </row>
        <row r="802">
          <cell r="G802">
            <v>127.471904805701</v>
          </cell>
          <cell r="I802">
            <v>96.0707616971815</v>
          </cell>
          <cell r="K802">
            <v>5.94894411052138</v>
          </cell>
          <cell r="N802">
            <v>68.7645145030717</v>
          </cell>
          <cell r="P802">
            <v>51.8252182401807</v>
          </cell>
          <cell r="R802">
            <v>3.12130023674764</v>
          </cell>
        </row>
        <row r="815">
          <cell r="G815">
            <v>32.6419178546225</v>
          </cell>
          <cell r="I815">
            <v>24.6009810266064</v>
          </cell>
          <cell r="K815">
            <v>1.52335485433724</v>
          </cell>
          <cell r="N815">
            <v>29.1153473984313</v>
          </cell>
          <cell r="P815">
            <v>21.943138026445</v>
          </cell>
          <cell r="R815">
            <v>1.32157903512361</v>
          </cell>
        </row>
        <row r="839">
          <cell r="G839">
            <v>41.8655007076107</v>
          </cell>
          <cell r="I839">
            <v>31.5524471682185</v>
          </cell>
          <cell r="K839">
            <v>1.95380718793049</v>
          </cell>
          <cell r="N839">
            <v>34.758196511303</v>
          </cell>
          <cell r="P839">
            <v>26.1959403458437</v>
          </cell>
          <cell r="R839">
            <v>1.57771443285337</v>
          </cell>
        </row>
        <row r="890">
          <cell r="G890">
            <v>8738.1682688345</v>
          </cell>
          <cell r="I890">
            <v>3314.45131446681</v>
          </cell>
          <cell r="K890">
            <v>593.255913408045</v>
          </cell>
          <cell r="N890">
            <v>8994.88689150714</v>
          </cell>
          <cell r="P890">
            <v>3411.82657094936</v>
          </cell>
          <cell r="R890">
            <v>610.685177333495</v>
          </cell>
        </row>
        <row r="906">
          <cell r="G906">
            <v>93108.7378140167</v>
          </cell>
          <cell r="I906">
            <v>22461.9117535441</v>
          </cell>
          <cell r="K906">
            <v>5234.56268285959</v>
          </cell>
          <cell r="N906">
            <v>116111.781928855</v>
          </cell>
          <cell r="P906">
            <v>30300.9066136086</v>
          </cell>
          <cell r="R906">
            <v>27789.2167793959</v>
          </cell>
        </row>
        <row r="907">
          <cell r="G907">
            <v>69652.4005498881</v>
          </cell>
          <cell r="I907">
            <v>13678.1337956342</v>
          </cell>
          <cell r="K907">
            <v>7059.01461933112</v>
          </cell>
          <cell r="N907">
            <v>56511.0995691464</v>
          </cell>
          <cell r="P907">
            <v>4523.04867942477</v>
          </cell>
          <cell r="R907">
            <v>-10849.3056959897</v>
          </cell>
        </row>
        <row r="908">
          <cell r="G908">
            <v>2019.78119283089</v>
          </cell>
          <cell r="I908">
            <v>603.602930183513</v>
          </cell>
          <cell r="K908">
            <v>390.612990546101</v>
          </cell>
          <cell r="N908">
            <v>2019.78119283089</v>
          </cell>
          <cell r="P908">
            <v>603.602930183513</v>
          </cell>
          <cell r="R908">
            <v>390.612990546101</v>
          </cell>
        </row>
        <row r="909">
          <cell r="G909">
            <v>160741.357171074</v>
          </cell>
          <cell r="I909">
            <v>35536.4426189948</v>
          </cell>
          <cell r="K909">
            <v>11902.9643116446</v>
          </cell>
          <cell r="N909">
            <v>170603.10030517</v>
          </cell>
          <cell r="P909">
            <v>34220.3523628499</v>
          </cell>
          <cell r="R909">
            <v>16549.29809286</v>
          </cell>
        </row>
        <row r="910">
          <cell r="G910">
            <v>43651.485494</v>
          </cell>
          <cell r="I910">
            <v>111004.80749502</v>
          </cell>
          <cell r="K910">
            <v>210509.483947643</v>
          </cell>
          <cell r="N910">
            <v>36097.732035</v>
          </cell>
          <cell r="P910">
            <v>106283.761656</v>
          </cell>
          <cell r="R910">
            <v>205414.931485</v>
          </cell>
        </row>
        <row r="911">
          <cell r="I911">
            <v>0.32013426644237</v>
          </cell>
          <cell r="K911">
            <v>0.0565436012118344</v>
          </cell>
          <cell r="P911">
            <v>0.321971595939633</v>
          </cell>
          <cell r="R911">
            <v>0.0805652148712884</v>
          </cell>
        </row>
        <row r="1096">
          <cell r="G1096">
            <v>1.85049087769421</v>
          </cell>
          <cell r="N1096">
            <v>2.05918635085233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1"/>
      <sheetName val="TB-2"/>
      <sheetName val="AutoAdj"/>
      <sheetName val="Info"/>
      <sheetName val="Control"/>
      <sheetName val="A1"/>
      <sheetName val="A1-1"/>
      <sheetName val="A2"/>
      <sheetName val="A3"/>
      <sheetName val="A3-1"/>
      <sheetName val="A4"/>
      <sheetName val="A4-1"/>
      <sheetName val="A5"/>
      <sheetName val="O1"/>
      <sheetName val="O2"/>
      <sheetName val="O3"/>
      <sheetName val="O3-1"/>
      <sheetName val="O4"/>
      <sheetName val="K1"/>
      <sheetName val="P1"/>
      <sheetName val="P2"/>
      <sheetName val="P3"/>
      <sheetName val="C1"/>
      <sheetName val="C2-1"/>
      <sheetName val="C2-2"/>
      <sheetName val="C3-1"/>
      <sheetName val="C3-2"/>
      <sheetName val="C4"/>
      <sheetName val="C5"/>
      <sheetName val="C6"/>
      <sheetName val="Акт"/>
      <sheetName val="C7"/>
      <sheetName val="Grouplist"/>
      <sheetName val="Rates"/>
      <sheetName val="PP&amp;E mvt for 2003"/>
      <sheetName val="Àêò"/>
      <sheetName val="страхов"/>
      <sheetName val="комм"/>
      <sheetName val="ГПХ"/>
      <sheetName val="2.2 ОтклОТМ"/>
      <sheetName val="1.3.2 ОТМ"/>
      <sheetName val="Plrap"/>
      <sheetName val="Plsum"/>
      <sheetName val="Pladj"/>
      <sheetName val="Cash Flow - 2004 Workings"/>
      <sheetName val="7.1"/>
      <sheetName val="Форма2"/>
      <sheetName val="Форма1"/>
      <sheetName val="PP_E mvt for 2003"/>
      <sheetName val="Предпр"/>
      <sheetName val="ЦентрЗатр"/>
      <sheetName val="ЕдИзм"/>
      <sheetName val="yO302.1"/>
      <sheetName val="additional_data"/>
      <sheetName val="#ССЫЛКА"/>
      <sheetName val="ЯНВ_99"/>
      <sheetName val="N_SVOD"/>
      <sheetName val="L-1"/>
      <sheetName val="FES"/>
      <sheetName val="1NK"/>
      <sheetName val="Anlagevermögen"/>
      <sheetName val="Содержание"/>
      <sheetName val="PP&amp;E_mvt_for_2003"/>
      <sheetName val="2_2_ОтклОТМ"/>
      <sheetName val="1_3_2_ОТМ"/>
      <sheetName val="PP_E_mvt_for_2003"/>
      <sheetName val="Cash_Flow_-_2004_Workings"/>
      <sheetName val="7_1"/>
      <sheetName val="PP&amp;E_mvt_for_20031"/>
      <sheetName val="2_2_ОтклОТМ1"/>
      <sheetName val="1_3_2_ОТМ1"/>
      <sheetName val="PP_E_mvt_for_20031"/>
      <sheetName val="Cash_Flow_-_2004_Workings1"/>
      <sheetName val="7_11"/>
      <sheetName val="NOV"/>
      <sheetName val="2БО"/>
      <sheetName val="Sheet1"/>
      <sheetName val="Def"/>
      <sheetName val="ñòðàõîâ"/>
      <sheetName val="êîìì"/>
      <sheetName val="ÃÏÕ"/>
      <sheetName val="2.2 ÎòêëÎÒÌ"/>
      <sheetName val="1.3.2 ÎÒÌ"/>
      <sheetName val="Ôîðìà2"/>
      <sheetName val="Ôîðìà1"/>
      <sheetName val="Ïðåäïð"/>
      <sheetName val="ÖåíòðÇàòð"/>
      <sheetName val="ÅäÈçì"/>
      <sheetName val="#ÑÑÛËÊÀ"/>
      <sheetName val="ßÍÂ_99"/>
      <sheetName val="д.7.001"/>
      <sheetName val="свод"/>
      <sheetName val="группа"/>
      <sheetName val="Расчеты"/>
      <sheetName val="Данные"/>
      <sheetName val="VLOOKUP"/>
      <sheetName val="INPUTMASTER"/>
      <sheetName val="Cash Flow - CY Workings"/>
      <sheetName val="2005 Social"/>
      <sheetName val="Ввод"/>
      <sheetName val="Capex"/>
      <sheetName val="Assump"/>
      <sheetName val="Standing data"/>
      <sheetName val="Собственный капитал"/>
      <sheetName val="Inputs - general"/>
      <sheetName val="US Dollar 2003"/>
      <sheetName val="SDR 2003"/>
      <sheetName val="I KEY INFORMATION"/>
      <sheetName val="VI REVENUE OOD"/>
      <sheetName val="IIb P&amp;L short"/>
      <sheetName val="IV REVENUE ROOMS"/>
      <sheetName val="IV REVENUE  F&amp;B"/>
      <sheetName val="Assp"/>
      <sheetName val="ToggleBox"/>
      <sheetName val="Disclosure"/>
      <sheetName val="Пр2"/>
      <sheetName val="ATI"/>
      <sheetName val="Cash CCI Detail"/>
      <sheetName val="IIb P_L short"/>
      <sheetName val="IV REVENUE  F_B"/>
      <sheetName val="Параметры"/>
      <sheetName val="TERMS"/>
      <sheetName val="Sensitivity"/>
      <sheetName val="PP&amp;E_mvt_for_20032"/>
      <sheetName val="2_2_ОтклОТМ2"/>
      <sheetName val="1_3_2_ОТМ2"/>
      <sheetName val="Cash_Flow_-_2004_Workings2"/>
      <sheetName val="7_12"/>
      <sheetName val="PP_E_mvt_for_20032"/>
      <sheetName val="yO302_1"/>
      <sheetName val="2_2_ÎòêëÎÒÌ"/>
      <sheetName val="1_3_2_ÎÒÌ"/>
      <sheetName val="д_7_001"/>
      <sheetName val="Standing_data"/>
      <sheetName val="2005_Social"/>
      <sheetName val="US_Dollar_2003"/>
      <sheetName val="SDR_2003"/>
      <sheetName val="Cash_Flow_-_CY_Workings"/>
      <sheetName val="Собственный_капитал"/>
      <sheetName val="Inputs_-_general"/>
      <sheetName val="I_KEY_INFORMATION"/>
      <sheetName val="VI_REVENUE_OOD"/>
      <sheetName val="IIb_P&amp;L_short"/>
      <sheetName val="IV_REVENUE_ROOMS"/>
      <sheetName val="IV_REVENUE__F&amp;B"/>
      <sheetName val="Cash_CCI_Detail"/>
      <sheetName val="Scenarios"/>
      <sheetName val="Workings"/>
      <sheetName val="Macroeconomic Assumptions"/>
      <sheetName val="PP&amp;E_mvt_for_20033"/>
      <sheetName val="2_2_ОтклОТМ3"/>
      <sheetName val="1_3_2_ОТМ3"/>
      <sheetName val="Cash_Flow_-_2004_Workings3"/>
      <sheetName val="7_13"/>
      <sheetName val="PP_E_mvt_for_20033"/>
      <sheetName val="yO302_11"/>
      <sheetName val="2_2_ÎòêëÎÒÌ1"/>
      <sheetName val="1_3_2_ÎÒÌ1"/>
      <sheetName val="д_7_0011"/>
      <sheetName val="Standing_data1"/>
      <sheetName val="2005_Social1"/>
      <sheetName val="US_Dollar_20031"/>
      <sheetName val="SDR_20031"/>
      <sheetName val="Cash_Flow_-_CY_Workings1"/>
      <sheetName val="Собственный_капитал1"/>
      <sheetName val="Inputs_-_general1"/>
      <sheetName val="I_KEY_INFORMATION1"/>
      <sheetName val="VI_REVENUE_OOD1"/>
      <sheetName val="IIb_P&amp;L_short1"/>
      <sheetName val="IV_REVENUE_ROOMS1"/>
      <sheetName val="IV_REVENUE__F&amp;B1"/>
      <sheetName val="Cash_CCI_Detail1"/>
      <sheetName val="IIb_P_L_short"/>
      <sheetName val="IV_REVENUE__F_B"/>
      <sheetName val="Macroeconomic_Assumptions"/>
      <sheetName val="input_data"/>
      <sheetName val="внутр обороты ОАР"/>
      <sheetName val="Инв освоение"/>
      <sheetName val="Инв финас"/>
      <sheetName val="внутр обороты ОПУ"/>
      <sheetName val="внутр обороты БС"/>
      <sheetName val="внутр обороты ДДС"/>
      <sheetName val="Управление"/>
      <sheetName val="Фин.дох.и расх."/>
      <sheetName val="Баланс"/>
      <sheetName val="Обор капитал"/>
      <sheetName val="ОДД"/>
      <sheetName val="Доп.показатели"/>
      <sheetName val="ОПУ"/>
      <sheetName val="Объёмы продаж"/>
      <sheetName val="Запасы готовой продукции"/>
      <sheetName val="Цены"/>
      <sheetName val="Уд.себ-сть"/>
      <sheetName val="расш.пр.в уд себ-сти 12 мес"/>
      <sheetName val="расш.пр.в ан-зе себ-сти 12 мес"/>
      <sheetName val="расш.пр.в ан-зе себ-сти 11м к п"/>
      <sheetName val="расш.пр.в уд себ-сти к пр г"/>
      <sheetName val="расш.пр.в ОАР"/>
      <sheetName val="Пр.опер.дох.и расх."/>
      <sheetName val="расш.пр.в расх.по реализ."/>
      <sheetName val="Расх.по реализ."/>
      <sheetName val="эффект нал ставка"/>
      <sheetName val="Ан-з себ-сти 12 мес"/>
      <sheetName val="Hidden"/>
      <sheetName val="Threshold Table"/>
      <sheetName val="Sheet2"/>
      <sheetName val="БРК 1"/>
      <sheetName val="БРК 2"/>
      <sheetName val="БРК 3"/>
      <sheetName val="ГБРК"/>
      <sheetName val="Произв. затраты"/>
      <sheetName val="Prelim Cost"/>
      <sheetName val="GAAP TB 30.09.01  detail p&amp;l"/>
      <sheetName val="PP&amp;E_mvt_for_20034"/>
      <sheetName val="Cash_Flow_-_2004_Workings4"/>
      <sheetName val="7_14"/>
      <sheetName val="2_2_ОтклОТМ4"/>
      <sheetName val="1_3_2_ОТМ4"/>
      <sheetName val="PP_E_mvt_for_20034"/>
      <sheetName val="yO302_12"/>
      <sheetName val="2_2_ÎòêëÎÒÌ2"/>
      <sheetName val="1_3_2_ÎÒÌ2"/>
      <sheetName val="д_7_0012"/>
      <sheetName val="Standing_data2"/>
      <sheetName val="2005_Social2"/>
      <sheetName val="US_Dollar_20032"/>
      <sheetName val="SDR_20032"/>
      <sheetName val="Cash_Flow_-_CY_Workings2"/>
      <sheetName val="Собственный_капитал2"/>
      <sheetName val="Inputs_-_general2"/>
      <sheetName val="I_KEY_INFORMATION2"/>
      <sheetName val="VI_REVENUE_OOD2"/>
      <sheetName val="IIb_P&amp;L_short2"/>
      <sheetName val="IV_REVENUE_ROOMS2"/>
      <sheetName val="IV_REVENUE__F&amp;B2"/>
      <sheetName val="Cash_CCI_Detail2"/>
      <sheetName val="Macroeconomic_Assumptions1"/>
      <sheetName val="IIb_P_L_short1"/>
      <sheetName val="IV_REVENUE__F_B1"/>
      <sheetName val="внутр_обороты_ОАР"/>
      <sheetName val="Инв_освоение"/>
      <sheetName val="Инв_финас"/>
      <sheetName val="внутр_обороты_ОПУ"/>
      <sheetName val="внутр_обороты_БС"/>
      <sheetName val="внутр_обороты_ДДС"/>
      <sheetName val="Фин_дох_и_расх_"/>
      <sheetName val="Обор_капитал"/>
      <sheetName val="Доп_показатели"/>
      <sheetName val="Объёмы_продаж"/>
      <sheetName val="Запасы_готовой_продукции"/>
      <sheetName val="Уд_себ-сть"/>
      <sheetName val="расш_пр_в_уд_себ-сти_12_мес"/>
      <sheetName val="расш_пр_в_ан-зе_себ-сти_12_мес"/>
      <sheetName val="расш_пр_в_ан-зе_себ-сти_11м_к_п"/>
      <sheetName val="расш_пр_в_уд_себ-сти_к_пр_г"/>
      <sheetName val="расш_пр_в_ОАР"/>
      <sheetName val="Пр_опер_дох_и_расх_"/>
      <sheetName val="расш_пр_в_расх_по_реализ_"/>
      <sheetName val="Расх_по_реализ_"/>
      <sheetName val="эффект_нал_ставка"/>
      <sheetName val="Ан-з_себ-сти_12_мес"/>
      <sheetName val="БРК_1"/>
      <sheetName val="БРК_2"/>
      <sheetName val="БРК_3"/>
      <sheetName val="Произв__затраты"/>
      <sheetName val="Threshold_Table"/>
      <sheetName val="FA register"/>
      <sheetName val="Controls"/>
      <sheetName val="Chart"/>
      <sheetName val="Treatment Summary"/>
      <sheetName val="cash product. plan"/>
      <sheetName val="Dictionaries"/>
      <sheetName val="Range data"/>
      <sheetName val="XREF"/>
      <sheetName val="PRECA citadis"/>
      <sheetName val="Other software VCR"/>
      <sheetName val="ЦХЛ 2004"/>
      <sheetName val=" По скв"/>
      <sheetName val="Распределение"/>
      <sheetName val="ОПГЗ"/>
      <sheetName val="План ГЗ"/>
      <sheetName val="Master Inputs Start here"/>
      <sheetName val="Read me first"/>
      <sheetName val="DB"/>
      <sheetName val="13. Проверка"/>
      <sheetName val="11. Тест на обесценение"/>
      <sheetName val="Depr"/>
      <sheetName val="M1-Main Assu"/>
      <sheetName val="Cover"/>
      <sheetName val="Control Settings"/>
      <sheetName val="I-Index"/>
      <sheetName val="PP&amp;E_mvt_for_20035"/>
      <sheetName val="2_2_ОтклОТМ5"/>
      <sheetName val="1_3_2_ОТМ5"/>
      <sheetName val="Cash_Flow_-_2004_Workings5"/>
      <sheetName val="7_15"/>
      <sheetName val="PP_E_mvt_for_20035"/>
      <sheetName val="yO302_13"/>
      <sheetName val="2_2_ÎòêëÎÒÌ3"/>
      <sheetName val="1_3_2_ÎÒÌ3"/>
      <sheetName val="д_7_0013"/>
      <sheetName val="Standing_data3"/>
      <sheetName val="2005_Social3"/>
      <sheetName val="Cash_Flow_-_CY_Workings3"/>
      <sheetName val="Собственный_капитал3"/>
      <sheetName val="Inputs_-_general3"/>
      <sheetName val="US_Dollar_20033"/>
      <sheetName val="SDR_20033"/>
      <sheetName val="I_KEY_INFORMATION3"/>
      <sheetName val="VI_REVENUE_OOD3"/>
      <sheetName val="IIb_P&amp;L_short3"/>
      <sheetName val="IV_REVENUE_ROOMS3"/>
      <sheetName val="IV_REVENUE__F&amp;B3"/>
      <sheetName val="Cash_CCI_Detail3"/>
      <sheetName val="IIb_P_L_short2"/>
      <sheetName val="IV_REVENUE__F_B2"/>
      <sheetName val="Threshold_Table1"/>
      <sheetName val="БРК_11"/>
      <sheetName val="БРК_21"/>
      <sheetName val="БРК_31"/>
      <sheetName val="Произв__затраты1"/>
      <sheetName val="Macroeconomic_Assumptions2"/>
      <sheetName val="внутр_обороты_ОАР1"/>
      <sheetName val="Инв_освоение1"/>
      <sheetName val="Инв_финас1"/>
      <sheetName val="внутр_обороты_ОПУ1"/>
      <sheetName val="внутр_обороты_БС1"/>
      <sheetName val="внутр_обороты_ДДС1"/>
      <sheetName val="Фин_дох_и_расх_1"/>
      <sheetName val="Обор_капитал1"/>
      <sheetName val="Доп_показатели1"/>
      <sheetName val="Объёмы_продаж1"/>
      <sheetName val="Запасы_готовой_продукции1"/>
      <sheetName val="Уд_себ-сть1"/>
      <sheetName val="расш_пр_в_уд_себ-сти_12_мес1"/>
      <sheetName val="расш_пр_в_ан-зе_себ-сти_12_мес1"/>
      <sheetName val="расш_пр_в_ан-зе_себ-сти_11м_к_1"/>
      <sheetName val="расш_пр_в_уд_себ-сти_к_пр_г1"/>
      <sheetName val="расш_пр_в_ОАР1"/>
      <sheetName val="Пр_опер_дох_и_расх_1"/>
      <sheetName val="расш_пр_в_расх_по_реализ_1"/>
      <sheetName val="Расх_по_реализ_1"/>
      <sheetName val="эффект_нал_ставка1"/>
      <sheetName val="Ан-з_себ-сти_12_мес1"/>
      <sheetName val="Prelim_Cost"/>
      <sheetName val="FA_register"/>
      <sheetName val="Range_data"/>
      <sheetName val="GAAP_TB_30_09_01__detail_p&amp;l"/>
      <sheetName val="доп.дан."/>
      <sheetName val="База"/>
      <sheetName val="приложение№3"/>
      <sheetName val="1"/>
      <sheetName val="2"/>
      <sheetName val="8"/>
      <sheetName val="H"/>
      <sheetName val="4"/>
      <sheetName val="10"/>
      <sheetName val="11"/>
      <sheetName val="3"/>
      <sheetName val="5"/>
      <sheetName val="6"/>
      <sheetName val="7"/>
      <sheetName val="9"/>
      <sheetName val="1@"/>
      <sheetName val="10@"/>
      <sheetName val="2@"/>
      <sheetName val="3@"/>
      <sheetName val="4@"/>
      <sheetName val="5@"/>
      <sheetName val="6@"/>
      <sheetName val="7@"/>
      <sheetName val="8@"/>
      <sheetName val="9@"/>
      <sheetName val="Команда и роли"/>
      <sheetName val="План_ГЗ"/>
      <sheetName val="Master_Inputs_Start_here"/>
      <sheetName val="консалт"/>
      <sheetName val="Royalty"/>
      <sheetName val="Master roll out plan"/>
      <sheetName val="NPV"/>
      <sheetName val="Служебный лист"/>
      <sheetName val="map_nat"/>
      <sheetName val="map_RPG"/>
      <sheetName val="январь"/>
      <sheetName val="ремонт 25"/>
      <sheetName val="CPI"/>
      <sheetName val="потр"/>
      <sheetName val="WW"/>
      <sheetName val="Cash flows - PBC"/>
      <sheetName val="KAZAK RECO ST 99"/>
      <sheetName val=""/>
      <sheetName val="payments"/>
      <sheetName val="loans out"/>
      <sheetName val="налоги"/>
    </sheetNames>
    <sheetDataSet>
      <sheetData sheetId="3">
        <row r="5">
          <cell r="G5" t="str">
            <v>ДД ММММ ГГГГ</v>
          </cell>
        </row>
        <row r="6">
          <cell r="G6" t="str">
            <v>ДД ММММ ГГГГ</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из сем"/>
      <sheetName val="Instructions"/>
      <sheetName val="US Dollar 2003"/>
      <sheetName val="SDR 2003"/>
      <sheetName val="1NK"/>
      <sheetName val="Captions"/>
      <sheetName val="form"/>
      <sheetName val="Info"/>
      <sheetName val="#ССЫЛКА"/>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Anlagevermögen"/>
      <sheetName val="Input"/>
      <sheetName val="Const"/>
      <sheetName val="Dep_OpEx"/>
      <sheetName val="Control Settings"/>
      <sheetName val="KreПК"/>
      <sheetName val="Sheet1"/>
      <sheetName val="GTM BK"/>
      <sheetName val="Consolidator Inputs"/>
      <sheetName val="Auxilliary_Info"/>
      <sheetName val="7.1"/>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XLR_NoRangeSheet"/>
      <sheetName val="1"/>
      <sheetName val="фот пп2000разбивка"/>
      <sheetName val="Production_Ref Q-1-3"/>
      <sheetName val="ЗАО_н.ит"/>
      <sheetName val="ЗАО_мес"/>
      <sheetName val="Aug"/>
      <sheetName val="Apr"/>
      <sheetName val="Dec"/>
      <sheetName val="Jul"/>
      <sheetName val="Jun"/>
      <sheetName val="May"/>
      <sheetName val="Mar"/>
      <sheetName val="Nov"/>
      <sheetName val="Oct"/>
      <sheetName val="Sep"/>
      <sheetName val="Feb"/>
      <sheetName val="Jan"/>
      <sheetName val="Нефть"/>
      <sheetName val="PP&amp;E mvt for 2003"/>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GAAP TB 31.12.01  detail p&amp;l"/>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Пр 41"/>
      <sheetName val="5R"/>
      <sheetName val="12НК"/>
      <sheetName val="3НК"/>
      <sheetName val="7НК"/>
      <sheetName val="Russia Print Version"/>
      <sheetName val="U2 775 - COGS comparison per su"/>
      <sheetName val="finbal10"/>
      <sheetName val="KCC"/>
      <sheetName val="Данные"/>
      <sheetName val="П"/>
      <sheetName val="I. Прогноз доходов"/>
      <sheetName val="Financial ratios А3"/>
      <sheetName val="2_2 ОтклОТМ"/>
      <sheetName val="1_3_2 ОТМ"/>
      <sheetName val="Б.мчас (П)"/>
      <sheetName val="свод"/>
      <sheetName val="calc"/>
      <sheetName val="2008 ГСМ"/>
      <sheetName val="Плата за загрязнение "/>
      <sheetName val="Типограф"/>
      <sheetName val="IS"/>
      <sheetName val="Собственный капитал"/>
      <sheetName val="ОборБалФормОтч"/>
      <sheetName val="ТитулЛистОтч"/>
      <sheetName val="2кв."/>
      <sheetName val="ОТиТБ"/>
      <sheetName val="Production_ref_Q4"/>
      <sheetName val="Sales-COS"/>
      <sheetName val="Non-Statistical Sampling Master"/>
      <sheetName val="Global Data"/>
      <sheetName val="SMSTemp"/>
      <sheetName val="A-20"/>
      <sheetName val="канц"/>
      <sheetName val="Апрель"/>
      <sheetName val="Сентябрь"/>
      <sheetName val="Декабрь"/>
      <sheetName val="Ноябрь"/>
      <sheetName val="Квартал"/>
      <sheetName val="Июль"/>
      <sheetName val="Июнь"/>
      <sheetName val="Март"/>
      <sheetName val="H3.100 Rollforward"/>
      <sheetName val="Налоги"/>
      <sheetName val="16.12"/>
      <sheetName val="Hidden"/>
      <sheetName val="Capex"/>
      <sheetName val="Kolommen_balans"/>
      <sheetName val="SA Procedures"/>
      <sheetName val="misc"/>
      <sheetName val="д.7.001"/>
      <sheetName val="-расчет налогов от ФОТ  на 2014"/>
      <sheetName val="Содержание"/>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свод грузоотпр."/>
      <sheetName val="Курс"/>
      <sheetName val="Inputs"/>
      <sheetName val="Лист3"/>
      <sheetName val="Итоговая таблица"/>
      <sheetName val="Расчет2000Прямой"/>
      <sheetName val="5"/>
      <sheetName val="4b - P&amp;L ProductLine"/>
      <sheetName val="4a - Revenue ProductLine"/>
      <sheetName val="5a - Orders analysis"/>
      <sheetName val="8 - Receivables"/>
      <sheetName val="D1 - Balances input"/>
      <sheetName val="D3 - DBmagn"/>
      <sheetName val="Securities"/>
      <sheetName val="Analytics"/>
      <sheetName val="FA Movement Kyrg"/>
      <sheetName val="Reference"/>
      <sheetName val="Pbs_Wbs_ATC"/>
      <sheetName val="Список документов"/>
      <sheetName val="перевозки"/>
      <sheetName val="GAAP TB 30.09.01  detail p&amp;l"/>
      <sheetName val="9"/>
      <sheetName val="ОТЧЕТ КТЖ 01.01.09"/>
      <sheetName val="L-1"/>
      <sheetName val="ввод-вывод ОС авг2004- 2005"/>
      <sheetName val="Precios"/>
      <sheetName val="Balance Sheet"/>
      <sheetName val="8180 (8181,8182)"/>
      <sheetName val="8082"/>
      <sheetName val="8250"/>
      <sheetName val="8140"/>
      <sheetName val="8070"/>
      <sheetName val="8145"/>
      <sheetName val="8200"/>
      <sheetName val="8113"/>
      <sheetName val="8210"/>
      <sheetName val="summary"/>
      <sheetName val="Макро"/>
      <sheetName val="Datasheet"/>
      <sheetName val="1 вариант  2009 "/>
      <sheetName val="$ IS"/>
      <sheetName val="MetaData"/>
      <sheetName val="ЛСЦ начисленное на 31.12.08"/>
      <sheetName val="ЛЛизинг начис. на 31.12.08"/>
      <sheetName val="ВОЛС"/>
      <sheetName val="Лист2"/>
      <sheetName val="11"/>
      <sheetName val="10"/>
      <sheetName val="7"/>
      <sheetName val="факс(2005-20гг.)"/>
      <sheetName val="Форма3.6"/>
      <sheetName val="Graph"/>
      <sheetName val="FA Movement "/>
      <sheetName val="depreciation testing"/>
      <sheetName val="УПРАВЛЕНИЕ11"/>
      <sheetName val="исп.см."/>
      <sheetName val="L&amp;E"/>
      <sheetName val="Служебный ФКРБ"/>
      <sheetName val="Источник финансирования"/>
      <sheetName val="Способ закупки"/>
      <sheetName val="Тип пункта плана"/>
      <sheetName val="Cash flows - PBC"/>
      <sheetName val="FA register"/>
      <sheetName val="Keys"/>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 KEY INFORMATION"/>
      <sheetName val="6НК-cт."/>
      <sheetName val="Interco payables&amp;receivables"/>
      <sheetName val="Common"/>
      <sheetName val="OPEX&amp;FIN"/>
      <sheetName val="1 (2)"/>
      <sheetName val="ППД"/>
      <sheetName val="2в"/>
      <sheetName val="общ-нефт"/>
      <sheetName val="Оборудование_стоим"/>
      <sheetName val="O.500 Property Tax"/>
      <sheetName val="предприятия"/>
      <sheetName val="ГМ "/>
      <sheetName val="ДД"/>
      <sheetName val="ATI"/>
      <sheetName val="Блоки"/>
      <sheetName val="_ССЫЛКА"/>
      <sheetName val="Справочник"/>
      <sheetName val="почтов."/>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Cashflow"/>
      <sheetName val="форма 3 смета затрат"/>
      <sheetName val="Подразделения"/>
      <sheetName val="Проекты"/>
      <sheetName val="Сотрудники"/>
      <sheetName val="прил№10"/>
      <sheetName val="факс(2005-20гг_)"/>
      <sheetName val="Гр5(о)"/>
      <sheetName val="Авансы_уплач,деньги в регионах"/>
      <sheetName val="Авансы_уплач,деньги в регионах,"/>
      <sheetName val="d_pok"/>
      <sheetName val="б"/>
      <sheetName val="PLтв - Б"/>
      <sheetName val="Спр. раб."/>
      <sheetName val="из_сем4"/>
      <sheetName val="US_Dollar_20034"/>
      <sheetName val="SDR_20034"/>
      <sheetName val="Control_Settings1"/>
      <sheetName val="GTM_BK1"/>
      <sheetName val="Consolidator_Inputs1"/>
      <sheetName val="Добыча_нефти44"/>
      <sheetName val="поставка_сравн131"/>
      <sheetName val="2_2_ОтклОТМ2"/>
      <sheetName val="1_3_2_ОТМ2"/>
      <sheetName val="Cost_99v981"/>
      <sheetName val="cant_sim1"/>
      <sheetName val="фот_пп2000разбивка1"/>
      <sheetName val="Production_Ref_Q-1-31"/>
      <sheetName val="ЗАО_н_ит1"/>
      <sheetName val="PP&amp;E_mvt_for_20031"/>
      <sheetName val="FP20DB_(3)1"/>
      <sheetName val="Курс_валют1"/>
      <sheetName val="fish"/>
      <sheetName val="1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goc"/>
      <sheetName val="Предпр"/>
    </sheetNames>
    <sheetDataSet>
      <sheetData sheetId="1">
        <row r="2">
          <cell r="C2" t="str">
            <v>АО НК "КазМунайГаз"</v>
          </cell>
        </row>
        <row r="3">
          <cell r="C3" t="str">
            <v>АО "НМСК "Казмортрансфлот"</v>
          </cell>
        </row>
        <row r="4">
          <cell r="C4" t="str">
            <v>АО "НК "Казахстан Темир Жолы"</v>
          </cell>
        </row>
        <row r="5">
          <cell r="C5" t="str">
            <v>АО "Эйр Астана"</v>
          </cell>
        </row>
        <row r="6">
          <cell r="C6" t="str">
            <v>АО "Аэропорт Павлодар"</v>
          </cell>
        </row>
        <row r="7">
          <cell r="C7" t="str">
            <v>АО "Международный аэропорт Актобе"</v>
          </cell>
        </row>
        <row r="8">
          <cell r="C8" t="str">
            <v>АО "KEGOC"</v>
          </cell>
        </row>
        <row r="9">
          <cell r="C9" t="str">
            <v>АО "КазКуат"</v>
          </cell>
        </row>
        <row r="10">
          <cell r="C10" t="str">
            <v>АО "Экибастузский энергоцентр"</v>
          </cell>
        </row>
        <row r="11">
          <cell r="C11" t="str">
            <v>АО "КазНИИ энергетики им. Ш. Чокина"</v>
          </cell>
        </row>
        <row r="12">
          <cell r="C12" t="str">
            <v>АО "Казахстанский оператор рынка электрической энергии и мощности" (КОРЭМ)</v>
          </cell>
        </row>
        <row r="13">
          <cell r="C13" t="str">
            <v>АО "Бухтарминская ГЭС"</v>
          </cell>
        </row>
        <row r="14">
          <cell r="C14" t="str">
            <v>АО "Шульбинская ГЭС"</v>
          </cell>
        </row>
        <row r="15">
          <cell r="C15" t="str">
            <v>АО "Усть-Каменогорская ГЭС"</v>
          </cell>
        </row>
        <row r="16">
          <cell r="C16" t="str">
            <v>АО "Мангистауская РЭК" </v>
          </cell>
        </row>
        <row r="17">
          <cell r="C17" t="str">
            <v>АО "Казахтелеком"</v>
          </cell>
        </row>
        <row r="18">
          <cell r="C18" t="str">
            <v>АО "Казпочта"</v>
          </cell>
        </row>
        <row r="19">
          <cell r="C19" t="str">
            <v>АО "НК "Казахстан Инжиниринг"</v>
          </cell>
        </row>
        <row r="20">
          <cell r="C20" t="str">
            <v>АО "Майкаинзолото"</v>
          </cell>
        </row>
        <row r="21">
          <cell r="C21" t="str">
            <v>АО "Холдинг "Самрук"</v>
          </cell>
        </row>
        <row r="22">
          <cell r="C22" t="str">
            <v>Наименование предприятия</v>
          </cell>
        </row>
        <row r="23">
          <cell r="C23" t="str">
            <v>В целом по Компании</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XLR_NoRangeSheet"/>
      <sheetName val="1"/>
      <sheetName val="фот пп2000разбивка"/>
      <sheetName val="1NK"/>
      <sheetName val="Production_Ref Q-1-3"/>
      <sheetName val="из сем"/>
      <sheetName val="Financial ratios А3"/>
      <sheetName val="2_2 ОтклОТМ"/>
      <sheetName val="1_3_2 ОТМ"/>
      <sheetName val="I. Прогноз доходов"/>
      <sheetName val="Production_ref_Q4"/>
      <sheetName val="Sales-COS"/>
      <sheetName val="PP&amp;E mvt for 2003"/>
      <sheetName val="ЗАО_н.ит"/>
      <sheetName val="#ССЫЛКА"/>
      <sheetName val="ЗАО_мес"/>
      <sheetName val="Non-Statistical Sampling Master"/>
      <sheetName val="Global Data"/>
      <sheetName val="SMSTemp"/>
      <sheetName val="A-20"/>
      <sheetName val="U2 775 - COGS comparison per su"/>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Список документов"/>
      <sheetName val="перевозки"/>
      <sheetName val="Pbs_Wbs_ATC"/>
      <sheetName val="GAAP TB 30.09.01  detail p&amp;l"/>
      <sheetName val="Const"/>
      <sheetName val="Dep_OpEx"/>
      <sheetName val="GTM BK"/>
      <sheetName val="Consolidator Inputs"/>
      <sheetName val="Auxilliary_Info"/>
      <sheetName val="KreПК"/>
      <sheetName val="Sheet1"/>
      <sheetName val="свод"/>
      <sheetName val="H3.100 Rollforward"/>
      <sheetName val="Б.мчас (П)"/>
      <sheetName val="Налоги"/>
      <sheetName val="calc"/>
      <sheetName val="Собственный капитал"/>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MetaData"/>
      <sheetName val="Balance Sheet"/>
      <sheetName val="$ IS"/>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ОборБалФормОтч"/>
      <sheetName val="ТитулЛистОтч"/>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Keys"/>
      <sheetName val="Comp06"/>
      <sheetName val="N"/>
      <sheetName val="PIT&amp;PP(2)"/>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CD-실적"/>
      <sheetName val="ОТиТБ"/>
      <sheetName val="78"/>
      <sheetName val="PM-TE"/>
      <sheetName val="Test"/>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6НК-cт."/>
      <sheetName val="Interco payables&amp;receivables"/>
      <sheetName val="Курс"/>
      <sheetName val="Inputs"/>
      <sheetName val="Лист3"/>
      <sheetName val="TOC"/>
      <sheetName val="NPV"/>
      <sheetName val="План произв-ва (мес.) (бюджет)"/>
      <sheetName val="Итоговая таблица"/>
      <sheetName val="Расчет2000Прямой"/>
      <sheetName val="1 (2)"/>
      <sheetName val="Settings"/>
      <sheetName val="breakdown"/>
      <sheetName val="P&amp;L"/>
      <sheetName val="Provisions"/>
      <sheetName val="FA depreciation"/>
      <sheetName val="Profiles"/>
      <sheetName val="Wells"/>
      <sheetName val="InputTI"/>
      <sheetName val="3НК"/>
      <sheetName val="153541"/>
      <sheetName val="Шт расписание"/>
      <sheetName val="Prelim Cost"/>
      <sheetName val="25. Hidden"/>
      <sheetName val="2. Inputs"/>
      <sheetName val="FS-97"/>
      <sheetName val="PY misstatements"/>
      <sheetName val="Variants"/>
      <sheetName val="Assumptions"/>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Utility"/>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A4-1&amp;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Test of FA Installation"/>
      <sheetName val="Additions"/>
      <sheetName val="Transportation Services"/>
      <sheetName val="Summary"/>
      <sheetName val="Workover service"/>
      <sheetName val="Utilities Expense"/>
      <sheetName val="Royalty"/>
      <sheetName val="14.1.2.2.(Услуги связи)"/>
      <sheetName val="7.1"/>
      <sheetName val="Def"/>
      <sheetName val="- 1 -"/>
      <sheetName val="Ôîðìà2"/>
      <sheetName val="Ñîáñòâåííûé êàïèòàë"/>
      <sheetName val="ставки"/>
      <sheetName val="Inventory Count Sheet"/>
      <sheetName val="VLOOKUP"/>
      <sheetName val="INPUTMASTER"/>
      <sheetName val="Данные"/>
      <sheetName val="Book Adjustments"/>
      <sheetName val="TB"/>
      <sheetName val="Financial ratios А3"/>
      <sheetName val="00"/>
      <sheetName val="Kas FA Movement"/>
      <sheetName val="InputTD"/>
      <sheetName val="Depr"/>
      <sheetName val="2_Loans to customers"/>
      <sheetName val="July_03_Pg8"/>
      <sheetName val="Содержание"/>
      <sheetName val="C 25"/>
      <sheetName val="Notes IS"/>
      <sheetName val="2005 Social"/>
      <sheetName val="9"/>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Data-in"/>
      <sheetName val="Info"/>
      <sheetName val="FA Movement Kyrg"/>
      <sheetName val="GAAP TB 31.12.01  detail p&amp;l"/>
      <sheetName val="ЛСЦ начисленное на 31.12.08"/>
      <sheetName val="ЛЛизинг начис. на 31.12.08"/>
      <sheetName val="Production_Ref Q-1-3"/>
      <sheetName val="General Assumptions"/>
      <sheetName val="TB-KZT"/>
      <sheetName val="TB USD"/>
      <sheetName val="консолид Нурсат"/>
      <sheetName val="1НК_объемы"/>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Control"/>
      <sheetName val="Interco payables&amp;receivables"/>
      <sheetName val="breakdown"/>
      <sheetName val="FA depreciation"/>
      <sheetName val="IS"/>
      <sheetName val="MODEL500"/>
      <sheetName val=""/>
      <sheetName val="Intercompany transactions"/>
      <sheetName val="$ IS"/>
      <sheetName val="Cur portion of L-t loans 2006"/>
      <sheetName val="Dept"/>
      <sheetName val="BS"/>
      <sheetName val="1NK"/>
      <sheetName val="100.00"/>
      <sheetName val="Additions testing"/>
      <sheetName val="Movement schedule"/>
      <sheetName val="depreciation testing"/>
      <sheetName val="Project Detail Inputs"/>
      <sheetName val="FS"/>
      <sheetName val="99累油"/>
      <sheetName val="LTM"/>
      <sheetName val="CREDIT STATS"/>
      <sheetName val="DropZone"/>
      <sheetName val="Analitics"/>
      <sheetName val="B 1"/>
      <sheetName val="A 100"/>
      <sheetName val="SATIŞ LİTRE"/>
      <sheetName val="TL B.Y. DATA"/>
      <sheetName val="TL F.Y. DATA"/>
      <sheetName val="TL R.B.Y. DATA"/>
      <sheetName val="3НК"/>
      <sheetName val="Historical cost"/>
      <sheetName val="FA Movement "/>
      <sheetName val="Spreadsheet # 2"/>
      <sheetName val="КРАТКИЕ СВЕДЕНИЯ"/>
      <sheetName val="ФС-75"/>
      <sheetName val="ФСМн "/>
      <sheetName val="ФХ "/>
      <sheetName val="ФХС-40 "/>
      <sheetName val="ФХС-48 "/>
      <sheetName val="Lookup"/>
      <sheetName val="DRILL"/>
      <sheetName val="Управление"/>
      <sheetName val="Статьи"/>
      <sheetName val="Managed Capacity"/>
      <sheetName val="10. Входные данные"/>
      <sheetName val="income_expenses 2004"/>
      <sheetName val="Control Settings"/>
      <sheetName val="отложенные налоги"/>
      <sheetName val="Команда и роли"/>
      <sheetName val="12НК"/>
      <sheetName val="7НК"/>
      <sheetName val="объекты обществаКокшетау"/>
      <sheetName val="O.500 Property Tax"/>
      <sheetName val="Оценка"/>
      <sheetName val="ДД"/>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2"/>
      <sheetName val="Actuals Input"/>
      <sheetName val="Графики В2С"/>
    </sheetNames>
    <sheetDataSet>
      <sheetData sheetId="1">
        <row r="18">
          <cell r="R18">
            <v>-785</v>
          </cell>
        </row>
        <row r="19">
          <cell r="P19">
            <v>-534835</v>
          </cell>
        </row>
        <row r="25">
          <cell r="P25">
            <v>-24272</v>
          </cell>
        </row>
        <row r="26">
          <cell r="P26">
            <v>-8148</v>
          </cell>
        </row>
        <row r="46">
          <cell r="P46">
            <v>180009</v>
          </cell>
        </row>
        <row r="52">
          <cell r="P52">
            <v>18427</v>
          </cell>
        </row>
        <row r="53">
          <cell r="P53">
            <v>5489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ЦентрЗатр"/>
      <sheetName val="Добыча нефти4"/>
      <sheetName val="form"/>
      <sheetName val="группа"/>
      <sheetName val="GAAP TB 31.12.01  detail p&amp;l"/>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XREF"/>
      <sheetName val="Добыча_нефти41"/>
      <sheetName val="Добыча_нефти4"/>
      <sheetName val="Добыча_нефти42"/>
      <sheetName val="ЯНВАРЬ"/>
      <sheetName val="Добычанефти4"/>
      <sheetName val="поставкасравн13"/>
      <sheetName val="Movements"/>
      <sheetName val="АПК реформа"/>
      <sheetName val="свод"/>
      <sheetName val="из сем"/>
      <sheetName val="Б.мчас (П)"/>
      <sheetName val="calc"/>
      <sheetName val="2008 ГСМ"/>
      <sheetName val="Плата за загрязнение "/>
      <sheetName val="Типограф"/>
      <sheetName val="PP&amp;E mvt for 2003"/>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Список документов"/>
      <sheetName val="GAAP TB 30.09.01  detail p&amp;l"/>
      <sheetName val="Лист2"/>
      <sheetName val="факс(2005-20гг.)"/>
      <sheetName val="Содержание"/>
      <sheetName val="Гр5(о)"/>
      <sheetName val="Макро"/>
      <sheetName val="$ IS"/>
      <sheetName val="7"/>
      <sheetName val="10"/>
      <sheetName val="1"/>
      <sheetName val="ЕдИзм"/>
      <sheetName val="Предпр"/>
      <sheetName val="Собственный капитал"/>
      <sheetName val="УПРАВЛЕНИЕ11"/>
      <sheetName val="Авансы_уплач,деньги в регионах"/>
      <sheetName val="#ССЫЛКА"/>
      <sheetName val="Авансы_уплач,деньги в регионах,"/>
      <sheetName val="d_pok"/>
      <sheetName val="б"/>
      <sheetName val="PLтв - Б"/>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прил№10"/>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Бюджет тек. затрат"/>
      <sheetName val="Cashflow"/>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Спр. раб."/>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K-800 Imp. test"/>
      <sheetName val="FA register"/>
      <sheetName val="коммун."/>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Loaded"/>
      <sheetName val="ТД РА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75"/>
  <sheetViews>
    <sheetView showZeros="0" tabSelected="1" view="pageBreakPreview" zoomScale="40" zoomScaleNormal="80" zoomScaleSheetLayoutView="40"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H82" sqref="H82"/>
    </sheetView>
  </sheetViews>
  <sheetFormatPr defaultColWidth="9.125" defaultRowHeight="12.75"/>
  <cols>
    <col min="1" max="1" width="17.00390625" style="23" customWidth="1"/>
    <col min="2" max="2" width="83.625" style="24" customWidth="1"/>
    <col min="3" max="3" width="28.50390625" style="24" customWidth="1"/>
    <col min="4" max="5" width="36.00390625" style="25" customWidth="1"/>
    <col min="6" max="6" width="28.00390625" style="2" bestFit="1" customWidth="1"/>
    <col min="7" max="7" width="19.125" style="2" bestFit="1" customWidth="1"/>
    <col min="8" max="8" width="203.50390625" style="2" customWidth="1"/>
    <col min="9" max="16384" width="9.125" style="2" customWidth="1"/>
  </cols>
  <sheetData>
    <row r="1" spans="2:8" ht="24.75">
      <c r="B1" s="1"/>
      <c r="C1" s="1"/>
      <c r="G1" s="28"/>
      <c r="H1" s="39" t="s">
        <v>0</v>
      </c>
    </row>
    <row r="2" spans="2:8" ht="24.75">
      <c r="B2" s="1"/>
      <c r="C2" s="1"/>
      <c r="H2" s="39" t="s">
        <v>1</v>
      </c>
    </row>
    <row r="3" spans="2:8" ht="24.75">
      <c r="B3" s="1"/>
      <c r="C3" s="1"/>
      <c r="H3" s="39"/>
    </row>
    <row r="4" spans="1:8" ht="30">
      <c r="A4" s="60" t="s">
        <v>2</v>
      </c>
      <c r="B4" s="61"/>
      <c r="C4" s="61"/>
      <c r="D4" s="61"/>
      <c r="E4" s="61"/>
      <c r="F4" s="61"/>
      <c r="G4" s="61"/>
      <c r="H4" s="61"/>
    </row>
    <row r="5" spans="1:5" ht="24.75">
      <c r="A5" s="1"/>
      <c r="B5" s="1"/>
      <c r="C5" s="1"/>
      <c r="D5" s="1"/>
      <c r="E5" s="1"/>
    </row>
    <row r="6" spans="1:8" s="3" customFormat="1" ht="73.5">
      <c r="A6" s="62" t="s">
        <v>3</v>
      </c>
      <c r="B6" s="62" t="s">
        <v>4</v>
      </c>
      <c r="C6" s="62" t="s">
        <v>5</v>
      </c>
      <c r="D6" s="32" t="s">
        <v>6</v>
      </c>
      <c r="E6" s="32" t="s">
        <v>7</v>
      </c>
      <c r="F6" s="62" t="s">
        <v>8</v>
      </c>
      <c r="G6" s="62"/>
      <c r="H6" s="62" t="s">
        <v>9</v>
      </c>
    </row>
    <row r="7" spans="1:8" s="4" customFormat="1" ht="24.75">
      <c r="A7" s="62"/>
      <c r="B7" s="62"/>
      <c r="C7" s="62"/>
      <c r="D7" s="52" t="s">
        <v>10</v>
      </c>
      <c r="E7" s="53"/>
      <c r="F7" s="32" t="s">
        <v>11</v>
      </c>
      <c r="G7" s="32" t="s">
        <v>12</v>
      </c>
      <c r="H7" s="62"/>
    </row>
    <row r="8" spans="1:8" s="9" customFormat="1" ht="48.75">
      <c r="A8" s="5" t="s">
        <v>13</v>
      </c>
      <c r="B8" s="6" t="s">
        <v>14</v>
      </c>
      <c r="C8" s="7" t="s">
        <v>15</v>
      </c>
      <c r="D8" s="8">
        <f>'[20]ТС с ОП'!G7</f>
        <v>76048.3477373505</v>
      </c>
      <c r="E8" s="8">
        <f>'[20]ТС с ОП'!N7</f>
        <v>97580.4852996128</v>
      </c>
      <c r="F8" s="8">
        <f>E8-D8</f>
        <v>21532.1375622623</v>
      </c>
      <c r="G8" s="34">
        <f>E8/D8*100-100</f>
        <v>28.3137480338537</v>
      </c>
      <c r="H8" s="8"/>
    </row>
    <row r="9" spans="1:8" s="1" customFormat="1" ht="24.75">
      <c r="A9" s="10" t="s">
        <v>16</v>
      </c>
      <c r="B9" s="11" t="s">
        <v>17</v>
      </c>
      <c r="C9" s="12" t="s">
        <v>15</v>
      </c>
      <c r="D9" s="40">
        <f>'[20]ТС с ОП'!G9</f>
        <v>892.336179623384</v>
      </c>
      <c r="E9" s="40">
        <f>'[20]ТС с ОП'!N9</f>
        <v>1503.37810725102</v>
      </c>
      <c r="F9" s="40">
        <f>E9-D9</f>
        <v>611.041927627636</v>
      </c>
      <c r="G9" s="30">
        <f>E9/D9*100-100</f>
        <v>68.47665056969112</v>
      </c>
      <c r="H9" s="35"/>
    </row>
    <row r="10" spans="1:8" ht="100.5">
      <c r="A10" s="13" t="s">
        <v>18</v>
      </c>
      <c r="B10" s="14" t="s">
        <v>19</v>
      </c>
      <c r="C10" s="15" t="s">
        <v>15</v>
      </c>
      <c r="D10" s="16">
        <f>'[20]ТС с ОП'!G10</f>
        <v>440.923921359993</v>
      </c>
      <c r="E10" s="16">
        <f>'[20]ТС с ОП'!N10</f>
        <v>859.005065044302</v>
      </c>
      <c r="F10" s="16">
        <f aca="true" t="shared" si="0" ref="F10:F41">E10-D10</f>
        <v>418.081143684309</v>
      </c>
      <c r="G10" s="31">
        <f aca="true" t="shared" si="1" ref="G10:G26">E10/D10*100-100</f>
        <v>94.81933808326221</v>
      </c>
      <c r="H10" s="43" t="s">
        <v>20</v>
      </c>
    </row>
    <row r="11" spans="1:8" ht="50.25">
      <c r="A11" s="13" t="s">
        <v>21</v>
      </c>
      <c r="B11" s="14" t="s">
        <v>22</v>
      </c>
      <c r="C11" s="15" t="s">
        <v>15</v>
      </c>
      <c r="D11" s="16">
        <f>'[20]ТС с ОП'!G41</f>
        <v>451.41225826339</v>
      </c>
      <c r="E11" s="16">
        <f>'[20]ТС с ОП'!N41</f>
        <v>644.373042206714</v>
      </c>
      <c r="F11" s="16">
        <f t="shared" si="0"/>
        <v>192.96078394332397</v>
      </c>
      <c r="G11" s="31">
        <f t="shared" si="1"/>
        <v>42.74602215847122</v>
      </c>
      <c r="H11" s="43" t="s">
        <v>23</v>
      </c>
    </row>
    <row r="12" spans="1:8" s="1" customFormat="1" ht="75">
      <c r="A12" s="10" t="s">
        <v>24</v>
      </c>
      <c r="B12" s="11" t="s">
        <v>25</v>
      </c>
      <c r="C12" s="12" t="s">
        <v>15</v>
      </c>
      <c r="D12" s="40">
        <f>'[20]ТС с ОП'!G48</f>
        <v>11.14716512</v>
      </c>
      <c r="E12" s="40">
        <f>'[20]ТС с ОП'!N48</f>
        <v>60.79529784</v>
      </c>
      <c r="F12" s="40">
        <f t="shared" si="0"/>
        <v>49.64813272000001</v>
      </c>
      <c r="G12" s="30">
        <f t="shared" si="1"/>
        <v>445.38797250721984</v>
      </c>
      <c r="H12" s="43" t="s">
        <v>26</v>
      </c>
    </row>
    <row r="13" spans="1:8" s="1" customFormat="1" ht="24.75">
      <c r="A13" s="10" t="s">
        <v>27</v>
      </c>
      <c r="B13" s="11" t="s">
        <v>28</v>
      </c>
      <c r="C13" s="12" t="s">
        <v>15</v>
      </c>
      <c r="D13" s="40">
        <f>'[20]ТС с ОП'!G52</f>
        <v>6584.93815948407</v>
      </c>
      <c r="E13" s="40">
        <f>'[20]ТС с ОП'!N52</f>
        <v>9141.2803594421</v>
      </c>
      <c r="F13" s="40">
        <f t="shared" si="0"/>
        <v>2556.3421999580305</v>
      </c>
      <c r="G13" s="30">
        <f t="shared" si="1"/>
        <v>38.82105098096048</v>
      </c>
      <c r="H13" s="35"/>
    </row>
    <row r="14" spans="1:8" ht="50.25">
      <c r="A14" s="13" t="s">
        <v>29</v>
      </c>
      <c r="B14" s="14" t="s">
        <v>30</v>
      </c>
      <c r="C14" s="15" t="s">
        <v>15</v>
      </c>
      <c r="D14" s="16">
        <f>'[20]ТС с ОП'!G54</f>
        <v>5855.6073643868</v>
      </c>
      <c r="E14" s="16">
        <f>'[20]ТС с ОП'!N54</f>
        <v>8121.71367811298</v>
      </c>
      <c r="F14" s="16">
        <f t="shared" si="0"/>
        <v>2266.10631372618</v>
      </c>
      <c r="G14" s="31">
        <f t="shared" si="1"/>
        <v>38.69976541645201</v>
      </c>
      <c r="H14" s="44" t="s">
        <v>31</v>
      </c>
    </row>
    <row r="15" spans="1:8" ht="24.75">
      <c r="A15" s="13" t="s">
        <v>32</v>
      </c>
      <c r="B15" s="14" t="s">
        <v>33</v>
      </c>
      <c r="C15" s="15" t="s">
        <v>15</v>
      </c>
      <c r="D15" s="16">
        <f>'[20]ТС с ОП'!G108</f>
        <v>729.330795097267</v>
      </c>
      <c r="E15" s="16">
        <f>'[20]ТС с ОП'!N108</f>
        <v>1019.56668132912</v>
      </c>
      <c r="F15" s="16">
        <f t="shared" si="0"/>
        <v>290.235886231853</v>
      </c>
      <c r="G15" s="31">
        <f t="shared" si="1"/>
        <v>39.79482125023196</v>
      </c>
      <c r="H15" s="45" t="s">
        <v>34</v>
      </c>
    </row>
    <row r="16" spans="1:8" ht="24.75">
      <c r="A16" s="13" t="s">
        <v>35</v>
      </c>
      <c r="B16" s="17" t="s">
        <v>36</v>
      </c>
      <c r="C16" s="15" t="s">
        <v>15</v>
      </c>
      <c r="D16" s="16">
        <f>'[20]ТС с ОП'!G109</f>
        <v>369.210942187479</v>
      </c>
      <c r="E16" s="16">
        <f>'[20]ТС с ОП'!N109</f>
        <v>520.081290125171</v>
      </c>
      <c r="F16" s="16">
        <f t="shared" si="0"/>
        <v>150.87034793769197</v>
      </c>
      <c r="G16" s="31">
        <f t="shared" si="1"/>
        <v>40.86291349975281</v>
      </c>
      <c r="H16" s="35"/>
    </row>
    <row r="17" spans="1:8" ht="24.75">
      <c r="A17" s="13" t="s">
        <v>37</v>
      </c>
      <c r="B17" s="17" t="s">
        <v>38</v>
      </c>
      <c r="C17" s="15" t="s">
        <v>15</v>
      </c>
      <c r="D17" s="16">
        <f>'[20]ТС с ОП'!G119</f>
        <v>360.119852909788</v>
      </c>
      <c r="E17" s="16">
        <f>'[20]ТС с ОП'!N119</f>
        <v>499.485391203948</v>
      </c>
      <c r="F17" s="16">
        <f t="shared" si="0"/>
        <v>139.36553829416</v>
      </c>
      <c r="G17" s="31">
        <f t="shared" si="1"/>
        <v>38.69976541645201</v>
      </c>
      <c r="H17" s="35"/>
    </row>
    <row r="18" spans="1:8" s="1" customFormat="1" ht="24.75">
      <c r="A18" s="10" t="s">
        <v>39</v>
      </c>
      <c r="B18" s="11" t="s">
        <v>40</v>
      </c>
      <c r="C18" s="12" t="s">
        <v>15</v>
      </c>
      <c r="D18" s="40">
        <f>'[20]ТС с ОП'!G137</f>
        <v>1275.01909218268</v>
      </c>
      <c r="E18" s="40">
        <f>'[20]ТС с ОП'!N137</f>
        <v>1440.59523390532</v>
      </c>
      <c r="F18" s="40">
        <f t="shared" si="0"/>
        <v>165.57614172263993</v>
      </c>
      <c r="G18" s="30">
        <f t="shared" si="1"/>
        <v>12.986169598385658</v>
      </c>
      <c r="H18" s="35"/>
    </row>
    <row r="19" spans="1:8" ht="50.25">
      <c r="A19" s="13" t="s">
        <v>41</v>
      </c>
      <c r="B19" s="14" t="s">
        <v>42</v>
      </c>
      <c r="C19" s="15" t="s">
        <v>15</v>
      </c>
      <c r="D19" s="16">
        <f>'[20]ТС с ОП'!G137</f>
        <v>1275.01909218268</v>
      </c>
      <c r="E19" s="16">
        <f>'[20]ТС с ОП'!N137</f>
        <v>1440.59523390532</v>
      </c>
      <c r="F19" s="16">
        <f t="shared" si="0"/>
        <v>165.57614172263993</v>
      </c>
      <c r="G19" s="31">
        <f t="shared" si="1"/>
        <v>12.986169598385658</v>
      </c>
      <c r="H19" s="43" t="s">
        <v>43</v>
      </c>
    </row>
    <row r="20" spans="1:8" s="1" customFormat="1" ht="50.25">
      <c r="A20" s="10" t="s">
        <v>44</v>
      </c>
      <c r="B20" s="11" t="s">
        <v>45</v>
      </c>
      <c r="C20" s="12" t="s">
        <v>15</v>
      </c>
      <c r="D20" s="40">
        <f>'[20]ТС с ОП'!G205</f>
        <v>27599.9306979663</v>
      </c>
      <c r="E20" s="40">
        <f>'[20]ТС с ОП'!N205</f>
        <v>40930.3957632692</v>
      </c>
      <c r="F20" s="40">
        <f t="shared" si="0"/>
        <v>13330.465065302902</v>
      </c>
      <c r="G20" s="30">
        <f t="shared" si="1"/>
        <v>48.298907744305154</v>
      </c>
      <c r="H20" s="43" t="s">
        <v>46</v>
      </c>
    </row>
    <row r="21" spans="1:8" s="1" customFormat="1" ht="327">
      <c r="A21" s="10" t="s">
        <v>47</v>
      </c>
      <c r="B21" s="11" t="s">
        <v>48</v>
      </c>
      <c r="C21" s="12" t="s">
        <v>15</v>
      </c>
      <c r="D21" s="40">
        <f>'[20]ТС с ОП'!G326</f>
        <v>35040.0880988991</v>
      </c>
      <c r="E21" s="40">
        <f>'[20]ТС с ОП'!N326</f>
        <v>36811.8056763</v>
      </c>
      <c r="F21" s="40">
        <f t="shared" si="0"/>
        <v>1771.717577400901</v>
      </c>
      <c r="G21" s="30">
        <f t="shared" si="1"/>
        <v>5.056258912364342</v>
      </c>
      <c r="H21" s="44" t="s">
        <v>49</v>
      </c>
    </row>
    <row r="22" spans="1:8" s="1" customFormat="1" ht="50.25">
      <c r="A22" s="10" t="s">
        <v>50</v>
      </c>
      <c r="B22" s="11" t="s">
        <v>51</v>
      </c>
      <c r="C22" s="12" t="s">
        <v>15</v>
      </c>
      <c r="D22" s="40">
        <f>'[20]ТС с ОП'!G327</f>
        <v>51.8316375983816</v>
      </c>
      <c r="E22" s="40">
        <f>'[20]ТС с ОП'!N327</f>
        <v>62.2549617348125</v>
      </c>
      <c r="F22" s="40">
        <f t="shared" si="0"/>
        <v>10.4233241364309</v>
      </c>
      <c r="G22" s="30">
        <f t="shared" si="1"/>
        <v>20.109964916015628</v>
      </c>
      <c r="H22" s="43" t="s">
        <v>52</v>
      </c>
    </row>
    <row r="23" spans="1:8" s="1" customFormat="1" ht="24.75">
      <c r="A23" s="10" t="s">
        <v>53</v>
      </c>
      <c r="B23" s="11" t="s">
        <v>54</v>
      </c>
      <c r="C23" s="12" t="s">
        <v>15</v>
      </c>
      <c r="D23" s="40">
        <f>'[20]ТС с ОП'!G330</f>
        <v>3586.53236711399</v>
      </c>
      <c r="E23" s="40">
        <f>'[20]ТС с ОП'!N330</f>
        <v>5177.40331431436</v>
      </c>
      <c r="F23" s="40">
        <f t="shared" si="0"/>
        <v>1590.8709472003698</v>
      </c>
      <c r="G23" s="30">
        <f t="shared" si="1"/>
        <v>44.35679883409253</v>
      </c>
      <c r="H23" s="35"/>
    </row>
    <row r="24" spans="1:8" ht="24.75">
      <c r="A24" s="13" t="s">
        <v>55</v>
      </c>
      <c r="B24" s="14" t="s">
        <v>56</v>
      </c>
      <c r="C24" s="15" t="s">
        <v>15</v>
      </c>
      <c r="D24" s="16">
        <f>'[20]ТС с ОП'!G332</f>
        <v>275.756398587347</v>
      </c>
      <c r="E24" s="16">
        <f>'[20]ТС с ОП'!N332</f>
        <v>346.155352993459</v>
      </c>
      <c r="F24" s="16">
        <f t="shared" si="0"/>
        <v>70.39895440611201</v>
      </c>
      <c r="G24" s="31">
        <f t="shared" si="1"/>
        <v>25.52940013967178</v>
      </c>
      <c r="H24" s="43" t="s">
        <v>57</v>
      </c>
    </row>
    <row r="25" spans="1:8" ht="24.75">
      <c r="A25" s="13" t="s">
        <v>58</v>
      </c>
      <c r="B25" s="14" t="s">
        <v>59</v>
      </c>
      <c r="C25" s="15" t="s">
        <v>15</v>
      </c>
      <c r="D25" s="16">
        <f>'[20]ТС с ОП'!G346</f>
        <v>12.0380989785125</v>
      </c>
      <c r="E25" s="16">
        <f>'[20]ТС с ОП'!N346</f>
        <v>11.8191508152744</v>
      </c>
      <c r="F25" s="16">
        <f t="shared" si="0"/>
        <v>-0.21894816323809962</v>
      </c>
      <c r="G25" s="31">
        <f t="shared" si="1"/>
        <v>-1.818793512405179</v>
      </c>
      <c r="H25" s="43" t="s">
        <v>60</v>
      </c>
    </row>
    <row r="26" spans="1:8" ht="50.25">
      <c r="A26" s="13" t="s">
        <v>61</v>
      </c>
      <c r="B26" s="14" t="s">
        <v>62</v>
      </c>
      <c r="C26" s="15" t="s">
        <v>15</v>
      </c>
      <c r="D26" s="16">
        <f>'[20]ТС с ОП'!G364</f>
        <v>10.7352480683823</v>
      </c>
      <c r="E26" s="16">
        <f>'[20]ТС с ОП'!N364</f>
        <v>155.299249059385</v>
      </c>
      <c r="F26" s="16">
        <f t="shared" si="0"/>
        <v>144.5640009910027</v>
      </c>
      <c r="G26" s="31">
        <f t="shared" si="1"/>
        <v>1346.629347269356</v>
      </c>
      <c r="H26" s="43" t="s">
        <v>63</v>
      </c>
    </row>
    <row r="27" spans="1:8" ht="75">
      <c r="A27" s="13" t="s">
        <v>64</v>
      </c>
      <c r="B27" s="14" t="s">
        <v>65</v>
      </c>
      <c r="C27" s="15" t="s">
        <v>15</v>
      </c>
      <c r="D27" s="16">
        <f>'[20]ТС с ОП'!G366</f>
        <v>0</v>
      </c>
      <c r="E27" s="16">
        <f>'[20]ТС с ОП'!N366</f>
        <v>1.58811596604289</v>
      </c>
      <c r="F27" s="16">
        <f t="shared" si="0"/>
        <v>1.58811596604289</v>
      </c>
      <c r="G27" s="31"/>
      <c r="H27" s="43" t="s">
        <v>66</v>
      </c>
    </row>
    <row r="28" spans="1:8" ht="50.25">
      <c r="A28" s="13" t="s">
        <v>67</v>
      </c>
      <c r="B28" s="14" t="s">
        <v>68</v>
      </c>
      <c r="C28" s="15" t="s">
        <v>15</v>
      </c>
      <c r="D28" s="16">
        <f>'[20]ТС с ОП'!G374</f>
        <v>883.73644512805</v>
      </c>
      <c r="E28" s="16">
        <f>'[20]ТС с ОП'!N374</f>
        <v>1059.85337088601</v>
      </c>
      <c r="F28" s="16">
        <f t="shared" si="0"/>
        <v>176.11692575795996</v>
      </c>
      <c r="G28" s="31">
        <f>E28/D28*100-100</f>
        <v>19.92867067199444</v>
      </c>
      <c r="H28" s="46" t="s">
        <v>69</v>
      </c>
    </row>
    <row r="29" spans="1:8" ht="24.75">
      <c r="A29" s="13" t="s">
        <v>70</v>
      </c>
      <c r="B29" s="14" t="s">
        <v>71</v>
      </c>
      <c r="C29" s="15" t="s">
        <v>15</v>
      </c>
      <c r="D29" s="16">
        <f>'[20]ТС с ОП'!G381</f>
        <v>0</v>
      </c>
      <c r="E29" s="16">
        <f>'[20]ТС с ОП'!N381</f>
        <v>0</v>
      </c>
      <c r="F29" s="16">
        <f t="shared" si="0"/>
        <v>0</v>
      </c>
      <c r="G29" s="31"/>
      <c r="H29" s="35"/>
    </row>
    <row r="30" spans="1:8" ht="75">
      <c r="A30" s="13" t="s">
        <v>72</v>
      </c>
      <c r="B30" s="14" t="s">
        <v>73</v>
      </c>
      <c r="C30" s="15" t="s">
        <v>15</v>
      </c>
      <c r="D30" s="16">
        <f>'[20]ТС с ОП'!G383</f>
        <v>2404.2661763517</v>
      </c>
      <c r="E30" s="16">
        <f>'[20]ТС с ОП'!N383</f>
        <v>3602.68807459419</v>
      </c>
      <c r="F30" s="16">
        <f t="shared" si="0"/>
        <v>1198.42189824249</v>
      </c>
      <c r="G30" s="31">
        <f aca="true" t="shared" si="2" ref="G30:G50">E30/D30*100-100</f>
        <v>49.845641469739775</v>
      </c>
      <c r="H30" s="43" t="s">
        <v>74</v>
      </c>
    </row>
    <row r="31" spans="1:8" s="1" customFormat="1" ht="24.75">
      <c r="A31" s="10" t="s">
        <v>75</v>
      </c>
      <c r="B31" s="11" t="s">
        <v>76</v>
      </c>
      <c r="C31" s="12" t="s">
        <v>15</v>
      </c>
      <c r="D31" s="40">
        <f>'[20]ТС с ОП'!G406</f>
        <v>1006.52433936257</v>
      </c>
      <c r="E31" s="40">
        <f>'[20]ТС с ОП'!N406</f>
        <v>2452.57658555592</v>
      </c>
      <c r="F31" s="40">
        <f t="shared" si="0"/>
        <v>1446.0522461933497</v>
      </c>
      <c r="G31" s="30">
        <f t="shared" si="2"/>
        <v>143.6678865718371</v>
      </c>
      <c r="H31" s="35"/>
    </row>
    <row r="32" spans="1:8" ht="50.25">
      <c r="A32" s="13" t="s">
        <v>77</v>
      </c>
      <c r="B32" s="14" t="s">
        <v>78</v>
      </c>
      <c r="C32" s="15" t="s">
        <v>15</v>
      </c>
      <c r="D32" s="16">
        <f>'[20]ТС с ОП'!G407</f>
        <v>204.617536792358</v>
      </c>
      <c r="E32" s="16">
        <f>'[20]ТС с ОП'!N407</f>
        <v>748.311715968072</v>
      </c>
      <c r="F32" s="16">
        <f t="shared" si="0"/>
        <v>543.694179175714</v>
      </c>
      <c r="G32" s="31">
        <f t="shared" si="2"/>
        <v>265.7124055439317</v>
      </c>
      <c r="H32" s="43" t="s">
        <v>79</v>
      </c>
    </row>
    <row r="33" spans="1:8" ht="75">
      <c r="A33" s="13" t="s">
        <v>80</v>
      </c>
      <c r="B33" s="14" t="s">
        <v>81</v>
      </c>
      <c r="C33" s="15" t="s">
        <v>15</v>
      </c>
      <c r="D33" s="16">
        <f>'[20]ТС с ОП'!G447</f>
        <v>412.995365354174</v>
      </c>
      <c r="E33" s="16">
        <f>'[20]ТС с ОП'!N447</f>
        <v>826.298835139416</v>
      </c>
      <c r="F33" s="16">
        <f t="shared" si="0"/>
        <v>413.30346978524204</v>
      </c>
      <c r="G33" s="31">
        <f t="shared" si="2"/>
        <v>100.07460239434013</v>
      </c>
      <c r="H33" s="43" t="s">
        <v>82</v>
      </c>
    </row>
    <row r="34" spans="1:8" ht="126">
      <c r="A34" s="13" t="s">
        <v>83</v>
      </c>
      <c r="B34" s="14" t="s">
        <v>84</v>
      </c>
      <c r="C34" s="15" t="s">
        <v>15</v>
      </c>
      <c r="D34" s="16">
        <f>'[20]ТС с ОП'!G460</f>
        <v>56.416337294047</v>
      </c>
      <c r="E34" s="16">
        <f>'[20]ТС с ОП'!N460</f>
        <v>110.328751742771</v>
      </c>
      <c r="F34" s="16">
        <f t="shared" si="0"/>
        <v>53.91241444872401</v>
      </c>
      <c r="G34" s="31">
        <f t="shared" si="2"/>
        <v>95.56170612021066</v>
      </c>
      <c r="H34" s="46" t="s">
        <v>85</v>
      </c>
    </row>
    <row r="35" spans="1:8" ht="150.75">
      <c r="A35" s="13" t="s">
        <v>86</v>
      </c>
      <c r="B35" s="14" t="s">
        <v>87</v>
      </c>
      <c r="C35" s="15" t="s">
        <v>15</v>
      </c>
      <c r="D35" s="16">
        <f>'[20]ТС с ОП'!G474</f>
        <v>332.49509992199</v>
      </c>
      <c r="E35" s="16">
        <f>'[20]ТС с ОП'!N474</f>
        <v>767.637282705659</v>
      </c>
      <c r="F35" s="16">
        <f t="shared" si="0"/>
        <v>435.142182783669</v>
      </c>
      <c r="G35" s="31">
        <f t="shared" si="2"/>
        <v>130.87175807576173</v>
      </c>
      <c r="H35" s="43" t="s">
        <v>88</v>
      </c>
    </row>
    <row r="36" spans="1:8" s="18" customFormat="1" ht="24.75">
      <c r="A36" s="5" t="s">
        <v>89</v>
      </c>
      <c r="B36" s="6" t="s">
        <v>90</v>
      </c>
      <c r="C36" s="7" t="s">
        <v>15</v>
      </c>
      <c r="D36" s="8">
        <f>'[20]ТС с ОП'!G507</f>
        <v>17060.3900766662</v>
      </c>
      <c r="E36" s="8">
        <f>'[20]ТС с ОП'!N507</f>
        <v>18531.2966292419</v>
      </c>
      <c r="F36" s="8">
        <f t="shared" si="0"/>
        <v>1470.9065525756996</v>
      </c>
      <c r="G36" s="34">
        <f t="shared" si="2"/>
        <v>8.62176389851416</v>
      </c>
      <c r="H36" s="36"/>
    </row>
    <row r="37" spans="1:8" s="1" customFormat="1" ht="48.75">
      <c r="A37" s="10" t="s">
        <v>91</v>
      </c>
      <c r="B37" s="11" t="s">
        <v>92</v>
      </c>
      <c r="C37" s="12" t="s">
        <v>15</v>
      </c>
      <c r="D37" s="40">
        <f>'[20]ТС с ОП'!G508</f>
        <v>8322.22180783168</v>
      </c>
      <c r="E37" s="40">
        <f>'[20]ТС с ОП'!N508</f>
        <v>9536.40973773471</v>
      </c>
      <c r="F37" s="40">
        <f t="shared" si="0"/>
        <v>1214.1879299030297</v>
      </c>
      <c r="G37" s="30">
        <f t="shared" si="2"/>
        <v>14.58970882944277</v>
      </c>
      <c r="H37" s="35"/>
    </row>
    <row r="38" spans="1:8" ht="50.25">
      <c r="A38" s="13" t="s">
        <v>93</v>
      </c>
      <c r="B38" s="14" t="s">
        <v>94</v>
      </c>
      <c r="C38" s="15" t="s">
        <v>15</v>
      </c>
      <c r="D38" s="16">
        <f>'[20]ТС с ОП'!G510</f>
        <v>1023.38076118812</v>
      </c>
      <c r="E38" s="16">
        <f>'[20]ТС с ОП'!N510</f>
        <v>1683.66452649375</v>
      </c>
      <c r="F38" s="16">
        <f t="shared" si="0"/>
        <v>660.2837653056299</v>
      </c>
      <c r="G38" s="31">
        <f t="shared" si="2"/>
        <v>64.51985324983602</v>
      </c>
      <c r="H38" s="44" t="s">
        <v>31</v>
      </c>
    </row>
    <row r="39" spans="1:8" ht="24.75">
      <c r="A39" s="13" t="s">
        <v>95</v>
      </c>
      <c r="B39" s="14" t="s">
        <v>33</v>
      </c>
      <c r="C39" s="15" t="s">
        <v>15</v>
      </c>
      <c r="D39" s="16">
        <f>'[20]ТС с ОП'!G558</f>
        <v>118.947427784245</v>
      </c>
      <c r="E39" s="16">
        <f>'[20]ТС с ОП'!N558</f>
        <v>195.416502810029</v>
      </c>
      <c r="F39" s="16">
        <f t="shared" si="0"/>
        <v>76.469075025784</v>
      </c>
      <c r="G39" s="31">
        <f t="shared" si="2"/>
        <v>64.28812833556086</v>
      </c>
      <c r="H39" s="44" t="s">
        <v>34</v>
      </c>
    </row>
    <row r="40" spans="1:8" ht="24.75">
      <c r="A40" s="13" t="s">
        <v>96</v>
      </c>
      <c r="B40" s="17" t="s">
        <v>36</v>
      </c>
      <c r="C40" s="15" t="s">
        <v>15</v>
      </c>
      <c r="D40" s="16">
        <f>'[20]ТС с ОП'!G559</f>
        <v>55.0562609711755</v>
      </c>
      <c r="E40" s="16">
        <f>'[20]ТС с ОП'!N559</f>
        <v>90.9178844306627</v>
      </c>
      <c r="F40" s="16">
        <f t="shared" si="0"/>
        <v>35.8616234594872</v>
      </c>
      <c r="G40" s="31">
        <f t="shared" si="2"/>
        <v>65.13632205838027</v>
      </c>
      <c r="H40" s="35"/>
    </row>
    <row r="41" spans="1:8" ht="24.75">
      <c r="A41" s="13" t="s">
        <v>97</v>
      </c>
      <c r="B41" s="17" t="s">
        <v>38</v>
      </c>
      <c r="C41" s="15" t="s">
        <v>15</v>
      </c>
      <c r="D41" s="16">
        <f>'[20]ТС с ОП'!G567</f>
        <v>63.8911668130695</v>
      </c>
      <c r="E41" s="16">
        <f>'[20]ТС с ОП'!N567</f>
        <v>104.498618379366</v>
      </c>
      <c r="F41" s="16">
        <f t="shared" si="0"/>
        <v>40.60745156629649</v>
      </c>
      <c r="G41" s="31">
        <f t="shared" si="2"/>
        <v>63.55722330929456</v>
      </c>
      <c r="H41" s="35"/>
    </row>
    <row r="42" spans="1:8" ht="75">
      <c r="A42" s="13" t="s">
        <v>98</v>
      </c>
      <c r="B42" s="14" t="s">
        <v>99</v>
      </c>
      <c r="C42" s="15" t="s">
        <v>15</v>
      </c>
      <c r="D42" s="16">
        <f>'[20]ТС с ОП'!G582</f>
        <v>5866.9901698315</v>
      </c>
      <c r="E42" s="16">
        <f>'[20]ТС с ОП'!N582</f>
        <v>5335.07353482239</v>
      </c>
      <c r="F42" s="16">
        <f aca="true" t="shared" si="3" ref="F42:F70">E42-D42</f>
        <v>-531.91663500911</v>
      </c>
      <c r="G42" s="31">
        <f t="shared" si="2"/>
        <v>-9.066260886958105</v>
      </c>
      <c r="H42" s="43" t="s">
        <v>100</v>
      </c>
    </row>
    <row r="43" spans="1:8" ht="75">
      <c r="A43" s="13" t="s">
        <v>101</v>
      </c>
      <c r="B43" s="14" t="s">
        <v>102</v>
      </c>
      <c r="C43" s="15" t="s">
        <v>15</v>
      </c>
      <c r="D43" s="16">
        <f>'[20]ТС с ОП'!G632</f>
        <v>393.350331651093</v>
      </c>
      <c r="E43" s="16">
        <f>'[20]ТС с ОП'!N632</f>
        <v>728.288484835084</v>
      </c>
      <c r="F43" s="16">
        <f t="shared" si="3"/>
        <v>334.938153183991</v>
      </c>
      <c r="G43" s="31">
        <f t="shared" si="2"/>
        <v>85.1500879071549</v>
      </c>
      <c r="H43" s="43" t="s">
        <v>103</v>
      </c>
    </row>
    <row r="44" spans="1:8" ht="50.25">
      <c r="A44" s="13" t="s">
        <v>104</v>
      </c>
      <c r="B44" s="14" t="s">
        <v>59</v>
      </c>
      <c r="C44" s="15" t="s">
        <v>15</v>
      </c>
      <c r="D44" s="16">
        <f>'[20]ТС с ОП'!G693</f>
        <v>9.5362990650921</v>
      </c>
      <c r="E44" s="16">
        <f>'[20]ТС с ОП'!N693</f>
        <v>10.9688080306377</v>
      </c>
      <c r="F44" s="16">
        <f t="shared" si="3"/>
        <v>1.4325089655455994</v>
      </c>
      <c r="G44" s="31">
        <f t="shared" si="2"/>
        <v>15.021644725775644</v>
      </c>
      <c r="H44" s="43" t="s">
        <v>105</v>
      </c>
    </row>
    <row r="45" spans="1:8" ht="50.25">
      <c r="A45" s="13" t="s">
        <v>106</v>
      </c>
      <c r="B45" s="14" t="s">
        <v>107</v>
      </c>
      <c r="C45" s="15" t="s">
        <v>15</v>
      </c>
      <c r="D45" s="16">
        <f>'[20]ТС с ОП'!G699</f>
        <v>64.8771059636775</v>
      </c>
      <c r="E45" s="16">
        <f>'[20]ТС с ОП'!N699</f>
        <v>56.3647242384232</v>
      </c>
      <c r="F45" s="16">
        <f t="shared" si="3"/>
        <v>-8.512381725254293</v>
      </c>
      <c r="G45" s="31">
        <f t="shared" si="2"/>
        <v>-13.120779046494604</v>
      </c>
      <c r="H45" s="43" t="s">
        <v>108</v>
      </c>
    </row>
    <row r="46" spans="1:8" ht="50.25">
      <c r="A46" s="13" t="s">
        <v>109</v>
      </c>
      <c r="B46" s="14" t="s">
        <v>110</v>
      </c>
      <c r="C46" s="15" t="s">
        <v>15</v>
      </c>
      <c r="D46" s="16">
        <f>'[20]ТС с ОП'!G704</f>
        <v>16.1308076659785</v>
      </c>
      <c r="E46" s="16">
        <f>'[20]ТС с ОП'!N704</f>
        <v>61.8863711285471</v>
      </c>
      <c r="F46" s="16">
        <f t="shared" si="3"/>
        <v>45.755563462568595</v>
      </c>
      <c r="G46" s="31">
        <f t="shared" si="2"/>
        <v>283.65327025175367</v>
      </c>
      <c r="H46" s="43" t="s">
        <v>111</v>
      </c>
    </row>
    <row r="47" spans="1:8" ht="50.25">
      <c r="A47" s="13" t="s">
        <v>112</v>
      </c>
      <c r="B47" s="14" t="s">
        <v>113</v>
      </c>
      <c r="C47" s="15" t="s">
        <v>15</v>
      </c>
      <c r="D47" s="16">
        <f>'[20]ТС с ОП'!G725</f>
        <v>82.869702390888</v>
      </c>
      <c r="E47" s="16">
        <f>'[20]ТС с ОП'!N725</f>
        <v>123.778276906622</v>
      </c>
      <c r="F47" s="16">
        <f t="shared" si="3"/>
        <v>40.908574515734</v>
      </c>
      <c r="G47" s="31">
        <f t="shared" si="2"/>
        <v>49.364934753563375</v>
      </c>
      <c r="H47" s="43" t="s">
        <v>114</v>
      </c>
    </row>
    <row r="48" spans="1:8" ht="50.25">
      <c r="A48" s="13" t="s">
        <v>115</v>
      </c>
      <c r="B48" s="14" t="s">
        <v>116</v>
      </c>
      <c r="C48" s="15" t="s">
        <v>15</v>
      </c>
      <c r="D48" s="16">
        <f>'[20]ТС с ОП'!G733</f>
        <v>7.04559479060637</v>
      </c>
      <c r="E48" s="16">
        <f>'[20]ТС с ОП'!N733</f>
        <v>1.23146834407005</v>
      </c>
      <c r="F48" s="16">
        <f t="shared" si="3"/>
        <v>-5.81412644653632</v>
      </c>
      <c r="G48" s="31">
        <f t="shared" si="2"/>
        <v>-82.52144239529754</v>
      </c>
      <c r="H48" s="43" t="s">
        <v>117</v>
      </c>
    </row>
    <row r="49" spans="1:8" ht="50.25">
      <c r="A49" s="13" t="s">
        <v>118</v>
      </c>
      <c r="B49" s="14" t="s">
        <v>68</v>
      </c>
      <c r="C49" s="15" t="s">
        <v>15</v>
      </c>
      <c r="D49" s="16">
        <f>'[20]ТС с ОП'!G736</f>
        <v>30.4811077350349</v>
      </c>
      <c r="E49" s="16">
        <f>'[20]ТС с ОП'!N736</f>
        <v>34.6916925039449</v>
      </c>
      <c r="F49" s="16">
        <f t="shared" si="3"/>
        <v>4.2105847689099996</v>
      </c>
      <c r="G49" s="31">
        <f t="shared" si="2"/>
        <v>13.813752457790002</v>
      </c>
      <c r="H49" s="43" t="s">
        <v>119</v>
      </c>
    </row>
    <row r="50" spans="1:8" ht="24.75">
      <c r="A50" s="13" t="s">
        <v>120</v>
      </c>
      <c r="B50" s="14" t="s">
        <v>121</v>
      </c>
      <c r="C50" s="15" t="s">
        <v>15</v>
      </c>
      <c r="D50" s="16">
        <f>'[20]ТС с ОП'!G739</f>
        <v>708.612499765442</v>
      </c>
      <c r="E50" s="16">
        <f>'[20]ТС с ОП'!N739</f>
        <v>1305.04534762121</v>
      </c>
      <c r="F50" s="16">
        <f t="shared" si="3"/>
        <v>596.4328478557682</v>
      </c>
      <c r="G50" s="31">
        <f t="shared" si="2"/>
        <v>84.16911189870257</v>
      </c>
      <c r="H50" s="35"/>
    </row>
    <row r="51" spans="1:8" ht="50.25">
      <c r="A51" s="13" t="s">
        <v>122</v>
      </c>
      <c r="B51" s="14" t="s">
        <v>123</v>
      </c>
      <c r="C51" s="15" t="s">
        <v>15</v>
      </c>
      <c r="D51" s="16">
        <f>'[20]ТС с ОП'!G740</f>
        <v>0</v>
      </c>
      <c r="E51" s="16">
        <f>'[20]ТС с ОП'!N740</f>
        <v>12.207416489055</v>
      </c>
      <c r="F51" s="16">
        <f t="shared" si="3"/>
        <v>12.207416489055</v>
      </c>
      <c r="G51" s="31"/>
      <c r="H51" s="43" t="s">
        <v>124</v>
      </c>
    </row>
    <row r="52" spans="1:8" ht="176.25">
      <c r="A52" s="13" t="s">
        <v>125</v>
      </c>
      <c r="B52" s="14" t="s">
        <v>126</v>
      </c>
      <c r="C52" s="15" t="s">
        <v>15</v>
      </c>
      <c r="D52" s="16">
        <f>'[20]ТС с ОП'!G755</f>
        <v>458.72206861321</v>
      </c>
      <c r="E52" s="16">
        <f>'[20]ТС с ОП'!N755</f>
        <v>1088.69672087604</v>
      </c>
      <c r="F52" s="16">
        <f t="shared" si="3"/>
        <v>629.97465226283</v>
      </c>
      <c r="G52" s="31">
        <f aca="true" t="shared" si="4" ref="G52:G70">E52/D52*100-100</f>
        <v>137.3325364893265</v>
      </c>
      <c r="H52" s="43" t="s">
        <v>127</v>
      </c>
    </row>
    <row r="53" spans="1:8" ht="24.75">
      <c r="A53" s="13" t="s">
        <v>128</v>
      </c>
      <c r="B53" s="14" t="s">
        <v>129</v>
      </c>
      <c r="C53" s="15" t="s">
        <v>15</v>
      </c>
      <c r="D53" s="16">
        <f>'[20]ТС с ОП'!G772</f>
        <v>12.8565406173982</v>
      </c>
      <c r="E53" s="16">
        <f>'[20]ТС с ОП'!N772</f>
        <v>27.7245289642116</v>
      </c>
      <c r="F53" s="16">
        <f t="shared" si="3"/>
        <v>14.8679883468134</v>
      </c>
      <c r="G53" s="31">
        <f t="shared" si="4"/>
        <v>115.64532629168681</v>
      </c>
      <c r="H53" s="47" t="s">
        <v>130</v>
      </c>
    </row>
    <row r="54" spans="1:8" ht="24.75">
      <c r="A54" s="13" t="s">
        <v>131</v>
      </c>
      <c r="B54" s="14" t="s">
        <v>22</v>
      </c>
      <c r="C54" s="15" t="s">
        <v>15</v>
      </c>
      <c r="D54" s="16">
        <f>'[20]ТС с ОП'!G781</f>
        <v>8.59708841460779</v>
      </c>
      <c r="E54" s="16">
        <f>'[20]ТС с ОП'!N781</f>
        <v>8.74832926658152</v>
      </c>
      <c r="F54" s="16">
        <f t="shared" si="3"/>
        <v>0.15124085197373027</v>
      </c>
      <c r="G54" s="31">
        <f t="shared" si="4"/>
        <v>1.759210149761259</v>
      </c>
      <c r="H54" s="43" t="s">
        <v>132</v>
      </c>
    </row>
    <row r="55" spans="1:8" ht="24.75">
      <c r="A55" s="13" t="s">
        <v>133</v>
      </c>
      <c r="B55" s="14" t="s">
        <v>134</v>
      </c>
      <c r="C55" s="15" t="s">
        <v>15</v>
      </c>
      <c r="D55" s="16">
        <f>'[20]ТС с ОП'!G785</f>
        <v>6.32721617618764</v>
      </c>
      <c r="E55" s="16">
        <f>'[20]ТС с ОП'!N785</f>
        <v>15.4724230604419</v>
      </c>
      <c r="F55" s="16">
        <f t="shared" si="3"/>
        <v>9.145206884254259</v>
      </c>
      <c r="G55" s="31">
        <f t="shared" si="4"/>
        <v>144.53760752907533</v>
      </c>
      <c r="H55" s="43" t="s">
        <v>135</v>
      </c>
    </row>
    <row r="56" spans="1:8" ht="100.5">
      <c r="A56" s="13" t="s">
        <v>136</v>
      </c>
      <c r="B56" s="14" t="s">
        <v>137</v>
      </c>
      <c r="C56" s="15" t="s">
        <v>15</v>
      </c>
      <c r="D56" s="16">
        <f>'[20]ТС с ОП'!G789</f>
        <v>15.3864659209044</v>
      </c>
      <c r="E56" s="16">
        <f>'[20]ТС с ОП'!N789</f>
        <v>15.2331244647395</v>
      </c>
      <c r="F56" s="16">
        <f t="shared" si="3"/>
        <v>-0.15334145616489891</v>
      </c>
      <c r="G56" s="31">
        <f t="shared" si="4"/>
        <v>-0.996599589230982</v>
      </c>
      <c r="H56" s="43" t="s">
        <v>138</v>
      </c>
    </row>
    <row r="57" spans="1:8" ht="24.75">
      <c r="A57" s="13" t="s">
        <v>139</v>
      </c>
      <c r="B57" s="14" t="s">
        <v>140</v>
      </c>
      <c r="C57" s="15" t="s">
        <v>15</v>
      </c>
      <c r="D57" s="16">
        <f>'[20]ТС с ОП'!G794</f>
        <v>4.74379665519989</v>
      </c>
      <c r="E57" s="16">
        <f>'[20]ТС с ОП'!N794</f>
        <v>4.32474608733222</v>
      </c>
      <c r="F57" s="16">
        <f t="shared" si="3"/>
        <v>-0.4190505678676697</v>
      </c>
      <c r="G57" s="31">
        <f t="shared" si="4"/>
        <v>-8.83365368134676</v>
      </c>
      <c r="H57" s="43" t="s">
        <v>141</v>
      </c>
    </row>
    <row r="58" spans="1:8" ht="50.25">
      <c r="A58" s="13" t="s">
        <v>142</v>
      </c>
      <c r="B58" s="14" t="s">
        <v>143</v>
      </c>
      <c r="C58" s="15" t="s">
        <v>15</v>
      </c>
      <c r="D58" s="16">
        <f>'[20]ТС с ОП'!G802</f>
        <v>127.471904805701</v>
      </c>
      <c r="E58" s="16">
        <f>'[20]ТС с ОП'!N802</f>
        <v>68.7645145030717</v>
      </c>
      <c r="F58" s="16">
        <f t="shared" si="3"/>
        <v>-58.70739030262931</v>
      </c>
      <c r="G58" s="31">
        <f t="shared" si="4"/>
        <v>-46.05516046231052</v>
      </c>
      <c r="H58" s="46" t="s">
        <v>144</v>
      </c>
    </row>
    <row r="59" spans="1:8" ht="24.75">
      <c r="A59" s="13" t="s">
        <v>145</v>
      </c>
      <c r="B59" s="14" t="s">
        <v>146</v>
      </c>
      <c r="C59" s="15" t="s">
        <v>15</v>
      </c>
      <c r="D59" s="16">
        <f>'[20]ТС с ОП'!G815</f>
        <v>32.6419178546225</v>
      </c>
      <c r="E59" s="16">
        <f>'[20]ТС с ОП'!N815</f>
        <v>29.1153473984313</v>
      </c>
      <c r="F59" s="16">
        <f t="shared" si="3"/>
        <v>-3.526570456191198</v>
      </c>
      <c r="G59" s="31">
        <f t="shared" si="4"/>
        <v>-10.803808991547328</v>
      </c>
      <c r="H59" s="46" t="s">
        <v>147</v>
      </c>
    </row>
    <row r="60" spans="1:8" ht="75">
      <c r="A60" s="13" t="s">
        <v>148</v>
      </c>
      <c r="B60" s="14" t="s">
        <v>149</v>
      </c>
      <c r="C60" s="15" t="s">
        <v>15</v>
      </c>
      <c r="D60" s="16">
        <f>'[20]ТС с ОП'!G839</f>
        <v>41.8655007076107</v>
      </c>
      <c r="E60" s="16">
        <f>'[20]ТС с ОП'!N839</f>
        <v>34.758196511303</v>
      </c>
      <c r="F60" s="16">
        <f t="shared" si="3"/>
        <v>-7.107304196307702</v>
      </c>
      <c r="G60" s="31">
        <f t="shared" si="4"/>
        <v>-16.97651783970106</v>
      </c>
      <c r="H60" s="43" t="s">
        <v>150</v>
      </c>
    </row>
    <row r="61" spans="1:8" s="1" customFormat="1" ht="24.75">
      <c r="A61" s="10" t="s">
        <v>151</v>
      </c>
      <c r="B61" s="11" t="s">
        <v>152</v>
      </c>
      <c r="C61" s="12" t="s">
        <v>15</v>
      </c>
      <c r="D61" s="40">
        <f>'[20]ТС с ОП'!G890</f>
        <v>8738.1682688345</v>
      </c>
      <c r="E61" s="40">
        <f>'[20]ТС с ОП'!N890</f>
        <v>8994.88689150714</v>
      </c>
      <c r="F61" s="40">
        <f t="shared" si="3"/>
        <v>256.71862267263896</v>
      </c>
      <c r="G61" s="30">
        <f t="shared" si="4"/>
        <v>2.937899737960521</v>
      </c>
      <c r="H61" s="46" t="s">
        <v>153</v>
      </c>
    </row>
    <row r="62" spans="1:8" s="9" customFormat="1" ht="24.75">
      <c r="A62" s="5" t="s">
        <v>154</v>
      </c>
      <c r="B62" s="6" t="s">
        <v>155</v>
      </c>
      <c r="C62" s="7" t="s">
        <v>15</v>
      </c>
      <c r="D62" s="8">
        <f>'[20]ТС с ОП'!G906</f>
        <v>93108.7378140167</v>
      </c>
      <c r="E62" s="8">
        <f>'[20]ТС с ОП'!N906</f>
        <v>116111.781928855</v>
      </c>
      <c r="F62" s="8">
        <f t="shared" si="3"/>
        <v>23003.044114838296</v>
      </c>
      <c r="G62" s="34">
        <f t="shared" si="4"/>
        <v>24.70556969721416</v>
      </c>
      <c r="H62" s="8"/>
    </row>
    <row r="63" spans="1:8" ht="48.75">
      <c r="A63" s="19" t="s">
        <v>156</v>
      </c>
      <c r="B63" s="20" t="s">
        <v>157</v>
      </c>
      <c r="C63" s="21" t="s">
        <v>15</v>
      </c>
      <c r="D63" s="16">
        <f>'[20]ТС с ОП'!G907</f>
        <v>69652.4005498881</v>
      </c>
      <c r="E63" s="16">
        <f>'[20]ТС с ОП'!N907</f>
        <v>56511.0995691464</v>
      </c>
      <c r="F63" s="16">
        <f t="shared" si="3"/>
        <v>-13141.300980741704</v>
      </c>
      <c r="G63" s="31">
        <f t="shared" si="4"/>
        <v>-18.866974974292987</v>
      </c>
      <c r="H63" s="16"/>
    </row>
    <row r="64" spans="1:8" ht="147">
      <c r="A64" s="19" t="s">
        <v>158</v>
      </c>
      <c r="B64" s="20" t="s">
        <v>159</v>
      </c>
      <c r="C64" s="21" t="s">
        <v>15</v>
      </c>
      <c r="D64" s="16">
        <f>'[20]ТС с ОП'!G908</f>
        <v>2019.78119283089</v>
      </c>
      <c r="E64" s="16">
        <f>'[20]ТС с ОП'!N908</f>
        <v>2019.78119283089</v>
      </c>
      <c r="F64" s="16">
        <f t="shared" si="3"/>
        <v>0</v>
      </c>
      <c r="G64" s="31">
        <f t="shared" si="4"/>
        <v>0</v>
      </c>
      <c r="H64" s="16"/>
    </row>
    <row r="65" spans="1:8" ht="24.75">
      <c r="A65" s="26" t="s">
        <v>160</v>
      </c>
      <c r="B65" s="20" t="s">
        <v>161</v>
      </c>
      <c r="C65" s="21" t="s">
        <v>15</v>
      </c>
      <c r="D65" s="16">
        <v>792257.5559525029</v>
      </c>
      <c r="E65" s="16">
        <v>760426.08562596</v>
      </c>
      <c r="F65" s="16">
        <f t="shared" si="3"/>
        <v>-31831.470326542854</v>
      </c>
      <c r="G65" s="31">
        <f t="shared" si="4"/>
        <v>-4.017818459083429</v>
      </c>
      <c r="H65" s="37"/>
    </row>
    <row r="66" spans="1:8" ht="50.25">
      <c r="A66" s="26" t="s">
        <v>162</v>
      </c>
      <c r="B66" s="20" t="s">
        <v>163</v>
      </c>
      <c r="C66" s="21" t="s">
        <v>15</v>
      </c>
      <c r="D66" s="16">
        <f>'[20]ТС с ОП'!G909</f>
        <v>160741.357171074</v>
      </c>
      <c r="E66" s="16">
        <f>'[20]ТС с ОП'!N909</f>
        <v>170603.10030517</v>
      </c>
      <c r="F66" s="16">
        <f t="shared" si="3"/>
        <v>9861.743134096003</v>
      </c>
      <c r="G66" s="31">
        <f t="shared" si="4"/>
        <v>6.1351622928008</v>
      </c>
      <c r="H66" s="35" t="s">
        <v>164</v>
      </c>
    </row>
    <row r="67" spans="1:8" ht="24.75">
      <c r="A67" s="26" t="s">
        <v>165</v>
      </c>
      <c r="B67" s="20" t="s">
        <v>166</v>
      </c>
      <c r="C67" s="21" t="s">
        <v>167</v>
      </c>
      <c r="D67" s="16">
        <f>'[20]ТС с ОП'!G910</f>
        <v>43651.485494</v>
      </c>
      <c r="E67" s="16">
        <f>'[20]ТС с ОП'!N910</f>
        <v>36097.732035</v>
      </c>
      <c r="F67" s="16">
        <f t="shared" si="3"/>
        <v>-7553.753459</v>
      </c>
      <c r="G67" s="31">
        <f t="shared" si="4"/>
        <v>-17.30468819907236</v>
      </c>
      <c r="H67" s="41"/>
    </row>
    <row r="68" spans="1:8" ht="24.75" customHeight="1">
      <c r="A68" s="59" t="s">
        <v>168</v>
      </c>
      <c r="B68" s="20" t="s">
        <v>169</v>
      </c>
      <c r="C68" s="21" t="s">
        <v>12</v>
      </c>
      <c r="D68" s="29">
        <v>0.051</v>
      </c>
      <c r="E68" s="29">
        <v>0.05</v>
      </c>
      <c r="F68" s="29">
        <f t="shared" si="3"/>
        <v>-0.000999999999999994</v>
      </c>
      <c r="G68" s="38">
        <f t="shared" si="4"/>
        <v>-1.9607843137254832</v>
      </c>
      <c r="H68" s="50" t="s">
        <v>170</v>
      </c>
    </row>
    <row r="69" spans="1:8" ht="24.75">
      <c r="A69" s="59"/>
      <c r="B69" s="20" t="s">
        <v>169</v>
      </c>
      <c r="C69" s="21" t="s">
        <v>167</v>
      </c>
      <c r="D69" s="16">
        <v>2989.254</v>
      </c>
      <c r="E69" s="16">
        <v>2908.355</v>
      </c>
      <c r="F69" s="16">
        <f t="shared" si="3"/>
        <v>-80.89899999999989</v>
      </c>
      <c r="G69" s="31">
        <f t="shared" si="4"/>
        <v>-2.7063273980732276</v>
      </c>
      <c r="H69" s="51"/>
    </row>
    <row r="70" spans="1:8" ht="24.75">
      <c r="A70" s="26" t="s">
        <v>171</v>
      </c>
      <c r="B70" s="20" t="s">
        <v>172</v>
      </c>
      <c r="C70" s="21" t="s">
        <v>173</v>
      </c>
      <c r="D70" s="22">
        <f>'[20]ТС с ОП'!G1096</f>
        <v>1.85049087769421</v>
      </c>
      <c r="E70" s="22">
        <f>'[20]ТС с ОП'!N1096</f>
        <v>2.05918635085233</v>
      </c>
      <c r="F70" s="22">
        <f t="shared" si="3"/>
        <v>0.20869547315811987</v>
      </c>
      <c r="G70" s="31">
        <f t="shared" si="4"/>
        <v>11.2778439317768</v>
      </c>
      <c r="H70" s="41"/>
    </row>
    <row r="71" spans="1:8" ht="100.5">
      <c r="A71" s="54"/>
      <c r="B71" s="56" t="s">
        <v>174</v>
      </c>
      <c r="C71" s="21" t="s">
        <v>173</v>
      </c>
      <c r="D71" s="22" t="s">
        <v>175</v>
      </c>
      <c r="E71" s="22">
        <v>3.1943084334757503</v>
      </c>
      <c r="F71" s="16">
        <v>0.2593084334757503</v>
      </c>
      <c r="G71" s="31">
        <v>8.835040322853487</v>
      </c>
      <c r="H71" s="14" t="s">
        <v>176</v>
      </c>
    </row>
    <row r="72" spans="1:8" ht="50.25">
      <c r="A72" s="55"/>
      <c r="B72" s="57"/>
      <c r="C72" s="21" t="s">
        <v>167</v>
      </c>
      <c r="D72" s="22" t="s">
        <v>177</v>
      </c>
      <c r="E72" s="22">
        <v>8003.76691</v>
      </c>
      <c r="F72" s="16">
        <v>4945.791546</v>
      </c>
      <c r="G72" s="31">
        <v>161.73418544257447</v>
      </c>
      <c r="H72" s="43" t="s">
        <v>178</v>
      </c>
    </row>
    <row r="73" spans="1:8" ht="75">
      <c r="A73" s="54"/>
      <c r="B73" s="58" t="s">
        <v>179</v>
      </c>
      <c r="C73" s="21" t="s">
        <v>173</v>
      </c>
      <c r="D73" s="22" t="s">
        <v>180</v>
      </c>
      <c r="E73" s="22">
        <v>1.806706091041706</v>
      </c>
      <c r="F73" s="16">
        <v>0.15570609104170607</v>
      </c>
      <c r="G73" s="31">
        <v>9.431017022513984</v>
      </c>
      <c r="H73" s="42" t="s">
        <v>181</v>
      </c>
    </row>
    <row r="74" spans="1:8" ht="50.25">
      <c r="A74" s="55"/>
      <c r="B74" s="58"/>
      <c r="C74" s="21" t="s">
        <v>167</v>
      </c>
      <c r="D74" s="22" t="s">
        <v>182</v>
      </c>
      <c r="E74" s="22">
        <v>35984.011465</v>
      </c>
      <c r="F74" s="16">
        <v>19359.681488729904</v>
      </c>
      <c r="G74" s="31">
        <v>116.45390530845035</v>
      </c>
      <c r="H74" s="43" t="s">
        <v>183</v>
      </c>
    </row>
    <row r="75" ht="24.75">
      <c r="B75" s="49" t="s">
        <v>184</v>
      </c>
    </row>
  </sheetData>
  <sheetProtection/>
  <mergeCells count="13">
    <mergeCell ref="A4:H4"/>
    <mergeCell ref="A6:A7"/>
    <mergeCell ref="B6:B7"/>
    <mergeCell ref="C6:C7"/>
    <mergeCell ref="F6:G6"/>
    <mergeCell ref="H6:H7"/>
    <mergeCell ref="H68:H69"/>
    <mergeCell ref="D7:E7"/>
    <mergeCell ref="A71:A72"/>
    <mergeCell ref="B71:B72"/>
    <mergeCell ref="A73:A74"/>
    <mergeCell ref="B73:B74"/>
    <mergeCell ref="A68:A69"/>
  </mergeCells>
  <printOptions/>
  <pageMargins left="0.236220472440945" right="0.236220472440945" top="0.393700787401575" bottom="0.590551181102362" header="0.31496062992126" footer="0.31496062992126"/>
  <pageSetup fitToHeight="5" fitToWidth="1" horizontalDpi="600" verticalDpi="600" orientation="landscape" paperSize="9" scale="32" r:id="rId1"/>
  <rowBreaks count="1" manualBreakCount="1">
    <brk id="62" max="7" man="1"/>
  </rowBreaks>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H66"/>
  <sheetViews>
    <sheetView showZeros="0" view="pageBreakPreview" zoomScale="40" zoomScaleNormal="80" zoomScaleSheetLayoutView="40" zoomScalePageLayoutView="0" workbookViewId="0" topLeftCell="A1">
      <pane xSplit="3" ySplit="8" topLeftCell="D54" activePane="bottomRight" state="frozen"/>
      <selection pane="topLeft" activeCell="A1" sqref="A1"/>
      <selection pane="topRight" activeCell="D1" sqref="D1"/>
      <selection pane="bottomLeft" activeCell="A7" sqref="A7"/>
      <selection pane="bottomRight" activeCell="H64" sqref="H64"/>
    </sheetView>
  </sheetViews>
  <sheetFormatPr defaultColWidth="9.125" defaultRowHeight="12.75"/>
  <cols>
    <col min="1" max="1" width="17.00390625" style="23" customWidth="1"/>
    <col min="2" max="2" width="83.625" style="24" customWidth="1"/>
    <col min="3" max="3" width="25.875" style="24" customWidth="1"/>
    <col min="4" max="5" width="39.625" style="25" customWidth="1"/>
    <col min="6" max="6" width="24.125" style="25" bestFit="1" customWidth="1"/>
    <col min="7" max="7" width="19.125" style="25" bestFit="1" customWidth="1"/>
    <col min="8" max="8" width="183.50390625" style="25" customWidth="1"/>
    <col min="9" max="16384" width="9.125" style="2" customWidth="1"/>
  </cols>
  <sheetData>
    <row r="1" spans="1:8" ht="24.75">
      <c r="A1" s="28"/>
      <c r="B1" s="28"/>
      <c r="C1" s="28"/>
      <c r="D1" s="28"/>
      <c r="E1" s="28"/>
      <c r="F1" s="28"/>
      <c r="H1" s="39" t="s">
        <v>185</v>
      </c>
    </row>
    <row r="2" spans="1:8" ht="24.75">
      <c r="A2" s="28"/>
      <c r="B2" s="28"/>
      <c r="C2" s="28"/>
      <c r="D2" s="28"/>
      <c r="E2" s="28"/>
      <c r="F2" s="28"/>
      <c r="G2" s="1"/>
      <c r="H2" s="39" t="s">
        <v>186</v>
      </c>
    </row>
    <row r="3" spans="1:8" ht="24.75">
      <c r="A3" s="28"/>
      <c r="B3" s="28"/>
      <c r="C3" s="28"/>
      <c r="D3" s="28"/>
      <c r="E3" s="28"/>
      <c r="F3" s="28"/>
      <c r="G3" s="28"/>
      <c r="H3" s="28"/>
    </row>
    <row r="4" spans="1:8" ht="30" customHeight="1">
      <c r="A4" s="60" t="s">
        <v>187</v>
      </c>
      <c r="B4" s="61"/>
      <c r="C4" s="61"/>
      <c r="D4" s="61"/>
      <c r="E4" s="61"/>
      <c r="F4" s="61"/>
      <c r="G4" s="61"/>
      <c r="H4" s="61"/>
    </row>
    <row r="5" spans="1:8" ht="24.75">
      <c r="A5" s="1"/>
      <c r="B5" s="1"/>
      <c r="C5" s="1"/>
      <c r="D5" s="1"/>
      <c r="E5" s="1"/>
      <c r="F5" s="1"/>
      <c r="G5" s="1"/>
      <c r="H5" s="1"/>
    </row>
    <row r="6" spans="1:8" s="3" customFormat="1" ht="73.5">
      <c r="A6" s="62" t="s">
        <v>3</v>
      </c>
      <c r="B6" s="62" t="s">
        <v>4</v>
      </c>
      <c r="C6" s="62" t="s">
        <v>5</v>
      </c>
      <c r="D6" s="33" t="s">
        <v>6</v>
      </c>
      <c r="E6" s="33" t="s">
        <v>7</v>
      </c>
      <c r="F6" s="62" t="s">
        <v>8</v>
      </c>
      <c r="G6" s="62"/>
      <c r="H6" s="62" t="s">
        <v>9</v>
      </c>
    </row>
    <row r="7" spans="1:8" s="4" customFormat="1" ht="24.75">
      <c r="A7" s="62"/>
      <c r="B7" s="62"/>
      <c r="C7" s="62"/>
      <c r="D7" s="52" t="s">
        <v>10</v>
      </c>
      <c r="E7" s="53"/>
      <c r="F7" s="32" t="s">
        <v>11</v>
      </c>
      <c r="G7" s="32" t="s">
        <v>12</v>
      </c>
      <c r="H7" s="62"/>
    </row>
    <row r="8" spans="1:8" s="9" customFormat="1" ht="48.75">
      <c r="A8" s="5" t="s">
        <v>13</v>
      </c>
      <c r="B8" s="6" t="s">
        <v>14</v>
      </c>
      <c r="C8" s="7" t="s">
        <v>15</v>
      </c>
      <c r="D8" s="8">
        <f>'[20]ТС с ОП'!I7</f>
        <v>15188.2917827316</v>
      </c>
      <c r="E8" s="8">
        <f>'[20]ТС с ОП'!P7</f>
        <v>21916.1510243049</v>
      </c>
      <c r="F8" s="8">
        <f>E8-D8</f>
        <v>6727.859241573302</v>
      </c>
      <c r="G8" s="34">
        <f>E8/D8*100-100</f>
        <v>44.29635233385875</v>
      </c>
      <c r="H8" s="8"/>
    </row>
    <row r="9" spans="1:8" s="1" customFormat="1" ht="24.75">
      <c r="A9" s="10" t="s">
        <v>16</v>
      </c>
      <c r="B9" s="11" t="s">
        <v>17</v>
      </c>
      <c r="C9" s="12" t="s">
        <v>15</v>
      </c>
      <c r="D9" s="40">
        <f>'[20]ТС с ОП'!I9</f>
        <v>296.22087826453</v>
      </c>
      <c r="E9" s="40">
        <f>'[20]ТС с ОП'!P9</f>
        <v>473.742212415617</v>
      </c>
      <c r="F9" s="40">
        <f>E9-D9</f>
        <v>177.52133415108705</v>
      </c>
      <c r="G9" s="30">
        <f>E9/D9*100-100</f>
        <v>59.92870428010738</v>
      </c>
      <c r="H9" s="35"/>
    </row>
    <row r="10" spans="1:8" ht="100.5">
      <c r="A10" s="13" t="s">
        <v>18</v>
      </c>
      <c r="B10" s="14" t="s">
        <v>19</v>
      </c>
      <c r="C10" s="15" t="s">
        <v>15</v>
      </c>
      <c r="D10" s="16">
        <f>'[20]ТС с ОП'!I10</f>
        <v>124.996897821878</v>
      </c>
      <c r="E10" s="16">
        <f>'[20]ТС с ОП'!P10</f>
        <v>229.326791352332</v>
      </c>
      <c r="F10" s="16">
        <f aca="true" t="shared" si="0" ref="F10:F41">E10-D10</f>
        <v>104.32989353045402</v>
      </c>
      <c r="G10" s="31">
        <f aca="true" t="shared" si="1" ref="G10:G27">E10/D10*100-100</f>
        <v>83.46598623521467</v>
      </c>
      <c r="H10" s="43" t="s">
        <v>20</v>
      </c>
    </row>
    <row r="11" spans="1:8" ht="50.25">
      <c r="A11" s="13" t="s">
        <v>21</v>
      </c>
      <c r="B11" s="14" t="s">
        <v>22</v>
      </c>
      <c r="C11" s="15" t="s">
        <v>15</v>
      </c>
      <c r="D11" s="16">
        <f>'[20]ТС с ОП'!I41</f>
        <v>171.223980442653</v>
      </c>
      <c r="E11" s="16">
        <f>'[20]ТС с ОП'!P41</f>
        <v>244.415421063285</v>
      </c>
      <c r="F11" s="16">
        <f t="shared" si="0"/>
        <v>73.19144062063202</v>
      </c>
      <c r="G11" s="31">
        <f t="shared" si="1"/>
        <v>42.74602215847071</v>
      </c>
      <c r="H11" s="43" t="s">
        <v>23</v>
      </c>
    </row>
    <row r="12" spans="1:8" s="1" customFormat="1" ht="48.75">
      <c r="A12" s="10" t="s">
        <v>24</v>
      </c>
      <c r="B12" s="11" t="s">
        <v>188</v>
      </c>
      <c r="C12" s="12" t="s">
        <v>15</v>
      </c>
      <c r="D12" s="40">
        <f>'[20]ТС с ОП'!I50</f>
        <v>167.808888</v>
      </c>
      <c r="E12" s="40">
        <f>'[20]ТС с ОП'!P50</f>
        <v>199.5514395</v>
      </c>
      <c r="F12" s="40">
        <f t="shared" si="0"/>
        <v>31.74255149999999</v>
      </c>
      <c r="G12" s="30">
        <f t="shared" si="1"/>
        <v>18.915894073501022</v>
      </c>
      <c r="H12" s="48" t="s">
        <v>189</v>
      </c>
    </row>
    <row r="13" spans="1:8" s="1" customFormat="1" ht="24.75">
      <c r="A13" s="10" t="s">
        <v>27</v>
      </c>
      <c r="B13" s="11" t="s">
        <v>28</v>
      </c>
      <c r="C13" s="12" t="s">
        <v>15</v>
      </c>
      <c r="D13" s="40">
        <f>'[20]ТС с ОП'!I52</f>
        <v>4792.6541434908</v>
      </c>
      <c r="E13" s="40">
        <f>'[20]ТС с ОП'!P52</f>
        <v>7260.45258831796</v>
      </c>
      <c r="F13" s="40">
        <f t="shared" si="0"/>
        <v>2467.79844482716</v>
      </c>
      <c r="G13" s="30">
        <f t="shared" si="1"/>
        <v>51.491269157797035</v>
      </c>
      <c r="H13" s="35"/>
    </row>
    <row r="14" spans="1:8" ht="50.25">
      <c r="A14" s="13" t="s">
        <v>29</v>
      </c>
      <c r="B14" s="14" t="s">
        <v>30</v>
      </c>
      <c r="C14" s="15" t="s">
        <v>15</v>
      </c>
      <c r="D14" s="16">
        <f>'[20]ТС с ОП'!I54</f>
        <v>4340.18921240016</v>
      </c>
      <c r="E14" s="16">
        <f>'[20]ТС с ОП'!P54</f>
        <v>6576.05116871031</v>
      </c>
      <c r="F14" s="16">
        <f t="shared" si="0"/>
        <v>2235.86195631015</v>
      </c>
      <c r="G14" s="31">
        <f t="shared" si="1"/>
        <v>51.515310667151795</v>
      </c>
      <c r="H14" s="44" t="s">
        <v>31</v>
      </c>
    </row>
    <row r="15" spans="1:8" ht="24.75">
      <c r="A15" s="13" t="s">
        <v>32</v>
      </c>
      <c r="B15" s="14" t="s">
        <v>33</v>
      </c>
      <c r="C15" s="15" t="s">
        <v>15</v>
      </c>
      <c r="D15" s="16">
        <f>'[20]ТС с ОП'!I108</f>
        <v>452.464931090636</v>
      </c>
      <c r="E15" s="16">
        <f>'[20]ТС с ОП'!P108</f>
        <v>684.401419607646</v>
      </c>
      <c r="F15" s="16">
        <f t="shared" si="0"/>
        <v>231.93648851700993</v>
      </c>
      <c r="G15" s="31">
        <f t="shared" si="1"/>
        <v>51.26065526403178</v>
      </c>
      <c r="H15" s="45" t="s">
        <v>34</v>
      </c>
    </row>
    <row r="16" spans="1:8" ht="24.75">
      <c r="A16" s="13" t="s">
        <v>35</v>
      </c>
      <c r="B16" s="17" t="s">
        <v>36</v>
      </c>
      <c r="C16" s="15" t="s">
        <v>15</v>
      </c>
      <c r="D16" s="16">
        <f>'[20]ТС с ОП'!I109</f>
        <v>185.543294528025</v>
      </c>
      <c r="E16" s="16">
        <f>'[20]ТС с ОП'!P109</f>
        <v>279.974272731962</v>
      </c>
      <c r="F16" s="16">
        <f t="shared" si="0"/>
        <v>94.430978203937</v>
      </c>
      <c r="G16" s="31">
        <f t="shared" si="1"/>
        <v>50.894309300772846</v>
      </c>
      <c r="H16" s="35"/>
    </row>
    <row r="17" spans="1:8" ht="24.75">
      <c r="A17" s="13" t="s">
        <v>37</v>
      </c>
      <c r="B17" s="17" t="s">
        <v>38</v>
      </c>
      <c r="C17" s="15" t="s">
        <v>15</v>
      </c>
      <c r="D17" s="16">
        <f>'[20]ТС с ОП'!I119</f>
        <v>266.92163656261</v>
      </c>
      <c r="E17" s="16">
        <f>'[20]ТС с ОП'!P119</f>
        <v>404.427146875684</v>
      </c>
      <c r="F17" s="16">
        <f t="shared" si="0"/>
        <v>137.505510313074</v>
      </c>
      <c r="G17" s="31">
        <f t="shared" si="1"/>
        <v>51.51531066715168</v>
      </c>
      <c r="H17" s="35"/>
    </row>
    <row r="18" spans="1:8" s="1" customFormat="1" ht="24.75">
      <c r="A18" s="10" t="s">
        <v>39</v>
      </c>
      <c r="B18" s="11" t="s">
        <v>40</v>
      </c>
      <c r="C18" s="12" t="s">
        <v>15</v>
      </c>
      <c r="D18" s="40">
        <f>'[20]ТС с ОП'!I137</f>
        <v>213.720736652101</v>
      </c>
      <c r="E18" s="40">
        <f>'[20]ТС с ОП'!P137</f>
        <v>470.982144208288</v>
      </c>
      <c r="F18" s="40">
        <f t="shared" si="0"/>
        <v>257.261407556187</v>
      </c>
      <c r="G18" s="30">
        <f t="shared" si="1"/>
        <v>120.37269363101734</v>
      </c>
      <c r="H18" s="35"/>
    </row>
    <row r="19" spans="1:8" ht="50.25">
      <c r="A19" s="13" t="s">
        <v>41</v>
      </c>
      <c r="B19" s="14" t="s">
        <v>42</v>
      </c>
      <c r="C19" s="15" t="s">
        <v>15</v>
      </c>
      <c r="D19" s="16">
        <f>'[20]ТС с ОП'!I137</f>
        <v>213.720736652101</v>
      </c>
      <c r="E19" s="16">
        <f>'[20]ТС с ОП'!P137</f>
        <v>470.982144208288</v>
      </c>
      <c r="F19" s="16">
        <f t="shared" si="0"/>
        <v>257.261407556187</v>
      </c>
      <c r="G19" s="31">
        <f t="shared" si="1"/>
        <v>120.37269363101734</v>
      </c>
      <c r="H19" s="43" t="s">
        <v>43</v>
      </c>
    </row>
    <row r="20" spans="1:8" s="1" customFormat="1" ht="50.25">
      <c r="A20" s="10" t="s">
        <v>44</v>
      </c>
      <c r="B20" s="11" t="s">
        <v>45</v>
      </c>
      <c r="C20" s="12" t="s">
        <v>15</v>
      </c>
      <c r="D20" s="40">
        <f>'[20]ТС с ОП'!I205</f>
        <v>6679.98685532435</v>
      </c>
      <c r="E20" s="40">
        <f>'[20]ТС с ОП'!P205</f>
        <v>9037.32845165745</v>
      </c>
      <c r="F20" s="40">
        <f t="shared" si="0"/>
        <v>2357.3415963331</v>
      </c>
      <c r="G20" s="30">
        <f t="shared" si="1"/>
        <v>35.28961429698262</v>
      </c>
      <c r="H20" s="43" t="s">
        <v>46</v>
      </c>
    </row>
    <row r="21" spans="1:8" s="1" customFormat="1" ht="50.25">
      <c r="A21" s="10" t="s">
        <v>47</v>
      </c>
      <c r="B21" s="11" t="s">
        <v>51</v>
      </c>
      <c r="C21" s="12" t="s">
        <v>15</v>
      </c>
      <c r="D21" s="40">
        <f>'[20]ТС с ОП'!I327</f>
        <v>39.0635482515054</v>
      </c>
      <c r="E21" s="40">
        <f>'[20]ТС с ОП'!P327</f>
        <v>46.919214099834</v>
      </c>
      <c r="F21" s="40">
        <f t="shared" si="0"/>
        <v>7.855665848328599</v>
      </c>
      <c r="G21" s="30">
        <f t="shared" si="1"/>
        <v>20.109964916015684</v>
      </c>
      <c r="H21" s="43" t="s">
        <v>52</v>
      </c>
    </row>
    <row r="22" spans="1:8" s="1" customFormat="1" ht="24.75">
      <c r="A22" s="10" t="s">
        <v>50</v>
      </c>
      <c r="B22" s="11" t="s">
        <v>54</v>
      </c>
      <c r="C22" s="12" t="s">
        <v>15</v>
      </c>
      <c r="D22" s="40">
        <f>'[20]ТС с ОП'!I330</f>
        <v>2180.42769171989</v>
      </c>
      <c r="E22" s="40">
        <f>'[20]ТС с ОП'!P330</f>
        <v>2600.05101347911</v>
      </c>
      <c r="F22" s="40">
        <f t="shared" si="0"/>
        <v>419.6233217592203</v>
      </c>
      <c r="G22" s="30">
        <f t="shared" si="1"/>
        <v>19.245000572719178</v>
      </c>
      <c r="H22" s="35"/>
    </row>
    <row r="23" spans="1:8" ht="24.75">
      <c r="A23" s="13" t="s">
        <v>190</v>
      </c>
      <c r="B23" s="14" t="s">
        <v>56</v>
      </c>
      <c r="C23" s="15" t="s">
        <v>15</v>
      </c>
      <c r="D23" s="16">
        <f>'[20]ТС с ОП'!I332</f>
        <v>104.596424519572</v>
      </c>
      <c r="E23" s="16">
        <f>'[20]ТС с ОП'!P332</f>
        <v>131.299264266963</v>
      </c>
      <c r="F23" s="16">
        <f t="shared" si="0"/>
        <v>26.70283974739101</v>
      </c>
      <c r="G23" s="31">
        <f t="shared" si="1"/>
        <v>25.52940013967151</v>
      </c>
      <c r="H23" s="43" t="s">
        <v>57</v>
      </c>
    </row>
    <row r="24" spans="1:8" ht="24.75">
      <c r="A24" s="13" t="s">
        <v>191</v>
      </c>
      <c r="B24" s="14" t="s">
        <v>59</v>
      </c>
      <c r="C24" s="15" t="s">
        <v>15</v>
      </c>
      <c r="D24" s="16">
        <f>'[20]ТС с ОП'!I346</f>
        <v>171.921445693821</v>
      </c>
      <c r="E24" s="16">
        <f>'[20]ТС с ОП'!P346</f>
        <v>196.438838138641</v>
      </c>
      <c r="F24" s="16">
        <f t="shared" si="0"/>
        <v>24.51739244481999</v>
      </c>
      <c r="G24" s="31">
        <f t="shared" si="1"/>
        <v>14.260811003464681</v>
      </c>
      <c r="H24" s="43" t="s">
        <v>60</v>
      </c>
    </row>
    <row r="25" spans="1:8" ht="50.25">
      <c r="A25" s="13" t="s">
        <v>192</v>
      </c>
      <c r="B25" s="14" t="s">
        <v>62</v>
      </c>
      <c r="C25" s="15" t="s">
        <v>15</v>
      </c>
      <c r="D25" s="16">
        <f>'[20]ТС с ОП'!I364</f>
        <v>4.0719583300177</v>
      </c>
      <c r="E25" s="16">
        <f>'[20]ТС с ОП'!P364</f>
        <v>58.9061442106151</v>
      </c>
      <c r="F25" s="16">
        <f t="shared" si="0"/>
        <v>54.8341858805974</v>
      </c>
      <c r="G25" s="31">
        <f t="shared" si="1"/>
        <v>1346.629347269353</v>
      </c>
      <c r="H25" s="43" t="s">
        <v>63</v>
      </c>
    </row>
    <row r="26" spans="1:8" ht="75">
      <c r="A26" s="13" t="s">
        <v>193</v>
      </c>
      <c r="B26" s="14" t="s">
        <v>65</v>
      </c>
      <c r="C26" s="15" t="s">
        <v>15</v>
      </c>
      <c r="D26" s="16">
        <f>'[20]ТС с ОП'!I366</f>
        <v>171.43276429769</v>
      </c>
      <c r="E26" s="16">
        <f>'[20]ТС с ОП'!P366</f>
        <v>157.738601389319</v>
      </c>
      <c r="F26" s="16">
        <f t="shared" si="0"/>
        <v>-13.694162908370998</v>
      </c>
      <c r="G26" s="31">
        <f t="shared" si="1"/>
        <v>-7.98806632120295</v>
      </c>
      <c r="H26" s="43" t="s">
        <v>66</v>
      </c>
    </row>
    <row r="27" spans="1:8" ht="50.25">
      <c r="A27" s="13" t="s">
        <v>194</v>
      </c>
      <c r="B27" s="14" t="s">
        <v>68</v>
      </c>
      <c r="C27" s="15" t="s">
        <v>15</v>
      </c>
      <c r="D27" s="16">
        <f>'[20]ТС с ОП'!I374</f>
        <v>335.207715402301</v>
      </c>
      <c r="E27" s="16">
        <f>'[20]ТС с ОП'!P374</f>
        <v>402.010157071941</v>
      </c>
      <c r="F27" s="16">
        <f t="shared" si="0"/>
        <v>66.80244166964002</v>
      </c>
      <c r="G27" s="31">
        <f t="shared" si="1"/>
        <v>19.928670671994155</v>
      </c>
      <c r="H27" s="46" t="s">
        <v>69</v>
      </c>
    </row>
    <row r="28" spans="1:8" ht="24.75">
      <c r="A28" s="13" t="s">
        <v>195</v>
      </c>
      <c r="B28" s="14" t="s">
        <v>71</v>
      </c>
      <c r="C28" s="15" t="s">
        <v>15</v>
      </c>
      <c r="D28" s="16">
        <f>'[20]ТС с ОП'!I381</f>
        <v>0</v>
      </c>
      <c r="E28" s="16">
        <f>'[20]ТС с ОП'!P381</f>
        <v>0</v>
      </c>
      <c r="F28" s="16">
        <f t="shared" si="0"/>
        <v>0</v>
      </c>
      <c r="G28" s="31"/>
      <c r="H28" s="35"/>
    </row>
    <row r="29" spans="1:8" ht="75">
      <c r="A29" s="13" t="s">
        <v>196</v>
      </c>
      <c r="B29" s="14" t="s">
        <v>73</v>
      </c>
      <c r="C29" s="15" t="s">
        <v>15</v>
      </c>
      <c r="D29" s="16">
        <f>'[20]ТС с ОП'!I383</f>
        <v>1393.19738347649</v>
      </c>
      <c r="E29" s="16">
        <f>'[20]ТС с ОП'!P383</f>
        <v>1653.65800840163</v>
      </c>
      <c r="F29" s="16">
        <f t="shared" si="0"/>
        <v>260.4606249251401</v>
      </c>
      <c r="G29" s="31">
        <f aca="true" t="shared" si="2" ref="G29:G49">E29/D29*100-100</f>
        <v>18.695170405445666</v>
      </c>
      <c r="H29" s="43" t="s">
        <v>74</v>
      </c>
    </row>
    <row r="30" spans="1:8" s="1" customFormat="1" ht="24.75">
      <c r="A30" s="10" t="s">
        <v>53</v>
      </c>
      <c r="B30" s="11" t="s">
        <v>76</v>
      </c>
      <c r="C30" s="12" t="s">
        <v>15</v>
      </c>
      <c r="D30" s="40">
        <f>'[20]ТС с ОП'!I406</f>
        <v>818.409041028376</v>
      </c>
      <c r="E30" s="40">
        <f>'[20]ТС с ОП'!P406</f>
        <v>1827.12396062664</v>
      </c>
      <c r="F30" s="40">
        <f t="shared" si="0"/>
        <v>1008.7149195982639</v>
      </c>
      <c r="G30" s="30">
        <f t="shared" si="2"/>
        <v>123.25314959018024</v>
      </c>
      <c r="H30" s="35"/>
    </row>
    <row r="31" spans="1:8" ht="50.25">
      <c r="A31" s="13" t="s">
        <v>55</v>
      </c>
      <c r="B31" s="14" t="s">
        <v>78</v>
      </c>
      <c r="C31" s="15" t="s">
        <v>15</v>
      </c>
      <c r="D31" s="16">
        <f>'[20]ТС с ОП'!I407</f>
        <v>226.950852689089</v>
      </c>
      <c r="E31" s="16">
        <f>'[20]ТС с ОП'!P407</f>
        <v>565.073308510447</v>
      </c>
      <c r="F31" s="16">
        <f t="shared" si="0"/>
        <v>338.12245582135796</v>
      </c>
      <c r="G31" s="31">
        <f t="shared" si="2"/>
        <v>148.9848801249354</v>
      </c>
      <c r="H31" s="43" t="s">
        <v>79</v>
      </c>
    </row>
    <row r="32" spans="1:8" ht="75">
      <c r="A32" s="13" t="s">
        <v>58</v>
      </c>
      <c r="B32" s="14" t="s">
        <v>81</v>
      </c>
      <c r="C32" s="15" t="s">
        <v>15</v>
      </c>
      <c r="D32" s="16">
        <f>'[20]ТС с ОП'!I447</f>
        <v>311.259013407376</v>
      </c>
      <c r="E32" s="16">
        <f>'[20]ТС с ОП'!P447</f>
        <v>622.750233491353</v>
      </c>
      <c r="F32" s="16">
        <f t="shared" si="0"/>
        <v>311.491220083977</v>
      </c>
      <c r="G32" s="31">
        <f t="shared" si="2"/>
        <v>100.07460239434002</v>
      </c>
      <c r="H32" s="43" t="s">
        <v>82</v>
      </c>
    </row>
    <row r="33" spans="1:8" ht="150.75">
      <c r="A33" s="13" t="s">
        <v>61</v>
      </c>
      <c r="B33" s="14" t="s">
        <v>84</v>
      </c>
      <c r="C33" s="15" t="s">
        <v>15</v>
      </c>
      <c r="D33" s="16">
        <f>'[20]ТС с ОП'!I460</f>
        <v>42.518863307688</v>
      </c>
      <c r="E33" s="16">
        <f>'[20]ТС с ОП'!P460</f>
        <v>83.1506145074349</v>
      </c>
      <c r="F33" s="16">
        <f t="shared" si="0"/>
        <v>40.631751199746894</v>
      </c>
      <c r="G33" s="31">
        <f t="shared" si="2"/>
        <v>95.56170612021066</v>
      </c>
      <c r="H33" s="46" t="s">
        <v>85</v>
      </c>
    </row>
    <row r="34" spans="1:8" ht="150.75">
      <c r="A34" s="13" t="s">
        <v>64</v>
      </c>
      <c r="B34" s="14" t="s">
        <v>87</v>
      </c>
      <c r="C34" s="15" t="s">
        <v>15</v>
      </c>
      <c r="D34" s="16">
        <f>'[20]ТС с ОП'!I474</f>
        <v>237.680311624223</v>
      </c>
      <c r="E34" s="16">
        <f>'[20]ТС с ОП'!P474</f>
        <v>556.149804117407</v>
      </c>
      <c r="F34" s="16">
        <f t="shared" si="0"/>
        <v>318.469492493184</v>
      </c>
      <c r="G34" s="31">
        <f t="shared" si="2"/>
        <v>133.9906912427354</v>
      </c>
      <c r="H34" s="43" t="s">
        <v>88</v>
      </c>
    </row>
    <row r="35" spans="1:8" s="18" customFormat="1" ht="24.75">
      <c r="A35" s="5" t="s">
        <v>89</v>
      </c>
      <c r="B35" s="6" t="s">
        <v>90</v>
      </c>
      <c r="C35" s="7" t="s">
        <v>15</v>
      </c>
      <c r="D35" s="8">
        <f>'[20]ТС с ОП'!I507</f>
        <v>7273.61997081256</v>
      </c>
      <c r="E35" s="8">
        <f>'[20]ТС с ОП'!P507</f>
        <v>8384.75558930374</v>
      </c>
      <c r="F35" s="8">
        <f t="shared" si="0"/>
        <v>1111.135618491181</v>
      </c>
      <c r="G35" s="34">
        <f t="shared" si="2"/>
        <v>15.276239657143549</v>
      </c>
      <c r="H35" s="36"/>
    </row>
    <row r="36" spans="1:8" s="1" customFormat="1" ht="48.75">
      <c r="A36" s="10" t="s">
        <v>75</v>
      </c>
      <c r="B36" s="11" t="s">
        <v>92</v>
      </c>
      <c r="C36" s="12" t="s">
        <v>15</v>
      </c>
      <c r="D36" s="40">
        <f>'[20]ТС с ОП'!I508</f>
        <v>3959.16865634575</v>
      </c>
      <c r="E36" s="40">
        <f>'[20]ТС с ОП'!P508</f>
        <v>4972.92901835438</v>
      </c>
      <c r="F36" s="40">
        <f t="shared" si="0"/>
        <v>1013.7603620086297</v>
      </c>
      <c r="G36" s="30">
        <f t="shared" si="2"/>
        <v>25.605384614867972</v>
      </c>
      <c r="H36" s="35"/>
    </row>
    <row r="37" spans="1:8" ht="50.25">
      <c r="A37" s="13" t="s">
        <v>77</v>
      </c>
      <c r="B37" s="14" t="s">
        <v>94</v>
      </c>
      <c r="C37" s="15" t="s">
        <v>15</v>
      </c>
      <c r="D37" s="16">
        <f>'[20]ТС с ОП'!I510</f>
        <v>797.76520470154</v>
      </c>
      <c r="E37" s="16">
        <f>'[20]ТС с ОП'!P510</f>
        <v>1295.39614828777</v>
      </c>
      <c r="F37" s="16">
        <f t="shared" si="0"/>
        <v>497.63094358623005</v>
      </c>
      <c r="G37" s="31">
        <f t="shared" si="2"/>
        <v>62.37812086231608</v>
      </c>
      <c r="H37" s="44" t="s">
        <v>31</v>
      </c>
    </row>
    <row r="38" spans="1:8" ht="24.75">
      <c r="A38" s="13" t="s">
        <v>80</v>
      </c>
      <c r="B38" s="14" t="s">
        <v>33</v>
      </c>
      <c r="C38" s="15" t="s">
        <v>15</v>
      </c>
      <c r="D38" s="16">
        <f>'[20]ТС с ОП'!I558</f>
        <v>91.4286644958117</v>
      </c>
      <c r="E38" s="16">
        <f>'[20]ТС с ОП'!P558</f>
        <v>148.708055127238</v>
      </c>
      <c r="F38" s="16">
        <f t="shared" si="0"/>
        <v>57.279390631426295</v>
      </c>
      <c r="G38" s="31">
        <f t="shared" si="2"/>
        <v>62.64926973099364</v>
      </c>
      <c r="H38" s="44" t="s">
        <v>34</v>
      </c>
    </row>
    <row r="39" spans="1:8" ht="24.75">
      <c r="A39" s="13" t="s">
        <v>197</v>
      </c>
      <c r="B39" s="17" t="s">
        <v>36</v>
      </c>
      <c r="C39" s="15" t="s">
        <v>15</v>
      </c>
      <c r="D39" s="16">
        <f>'[20]ТС с ОП'!I559</f>
        <v>43.276304406667</v>
      </c>
      <c r="E39" s="16">
        <f>'[20]ТС с ОП'!P559</f>
        <v>69.9513920075397</v>
      </c>
      <c r="F39" s="16">
        <f t="shared" si="0"/>
        <v>26.675087600872693</v>
      </c>
      <c r="G39" s="31">
        <f t="shared" si="2"/>
        <v>61.63901462150548</v>
      </c>
      <c r="H39" s="35"/>
    </row>
    <row r="40" spans="1:8" ht="24.75">
      <c r="A40" s="13" t="s">
        <v>198</v>
      </c>
      <c r="B40" s="17" t="s">
        <v>38</v>
      </c>
      <c r="C40" s="15" t="s">
        <v>15</v>
      </c>
      <c r="D40" s="16">
        <f>'[20]ТС с ОП'!I567</f>
        <v>48.1523600891447</v>
      </c>
      <c r="E40" s="16">
        <f>'[20]ТС с ОП'!P567</f>
        <v>78.756663119698</v>
      </c>
      <c r="F40" s="16">
        <f t="shared" si="0"/>
        <v>30.604303030553304</v>
      </c>
      <c r="G40" s="31">
        <f t="shared" si="2"/>
        <v>63.55722330929453</v>
      </c>
      <c r="H40" s="35"/>
    </row>
    <row r="41" spans="1:8" ht="75">
      <c r="A41" s="13" t="s">
        <v>83</v>
      </c>
      <c r="B41" s="14" t="s">
        <v>99</v>
      </c>
      <c r="C41" s="15" t="s">
        <v>15</v>
      </c>
      <c r="D41" s="16">
        <f>'[20]ТС с ОП'!I582</f>
        <v>2252.78890515629</v>
      </c>
      <c r="E41" s="16">
        <f>'[20]ТС с ОП'!P582</f>
        <v>2068.49833848177</v>
      </c>
      <c r="F41" s="16">
        <f t="shared" si="0"/>
        <v>-184.29056667452005</v>
      </c>
      <c r="G41" s="31">
        <f t="shared" si="2"/>
        <v>-8.180551948418554</v>
      </c>
      <c r="H41" s="43" t="s">
        <v>100</v>
      </c>
    </row>
    <row r="42" spans="1:8" ht="100.5">
      <c r="A42" s="13" t="s">
        <v>86</v>
      </c>
      <c r="B42" s="14" t="s">
        <v>102</v>
      </c>
      <c r="C42" s="15" t="s">
        <v>15</v>
      </c>
      <c r="D42" s="16">
        <f>'[20]ТС с ОП'!I632</f>
        <v>161.458192431417</v>
      </c>
      <c r="E42" s="16">
        <f>'[20]ТС с ОП'!P632</f>
        <v>298.939985220072</v>
      </c>
      <c r="F42" s="16">
        <f aca="true" t="shared" si="3" ref="F42:F66">E42-D42</f>
        <v>137.481792788655</v>
      </c>
      <c r="G42" s="31">
        <f t="shared" si="2"/>
        <v>85.15008790715498</v>
      </c>
      <c r="H42" s="43" t="s">
        <v>103</v>
      </c>
    </row>
    <row r="43" spans="1:8" ht="50.25">
      <c r="A43" s="13" t="s">
        <v>199</v>
      </c>
      <c r="B43" s="14" t="s">
        <v>59</v>
      </c>
      <c r="C43" s="15" t="s">
        <v>15</v>
      </c>
      <c r="D43" s="16">
        <f>'[20]ТС с ОП'!I693</f>
        <v>7.18714854345337</v>
      </c>
      <c r="E43" s="16">
        <f>'[20]ТС с ОП'!P693</f>
        <v>8.26677646356469</v>
      </c>
      <c r="F43" s="16">
        <f t="shared" si="3"/>
        <v>1.0796279201113208</v>
      </c>
      <c r="G43" s="31">
        <f t="shared" si="2"/>
        <v>15.021644725775602</v>
      </c>
      <c r="H43" s="43" t="s">
        <v>105</v>
      </c>
    </row>
    <row r="44" spans="1:8" ht="50.25">
      <c r="A44" s="13" t="s">
        <v>200</v>
      </c>
      <c r="B44" s="14" t="s">
        <v>107</v>
      </c>
      <c r="C44" s="15" t="s">
        <v>15</v>
      </c>
      <c r="D44" s="16">
        <f>'[20]ТС с ОП'!I699</f>
        <v>26.6300532024676</v>
      </c>
      <c r="E44" s="16">
        <f>'[20]ТС с ОП'!P699</f>
        <v>23.1359827618079</v>
      </c>
      <c r="F44" s="16">
        <f t="shared" si="3"/>
        <v>-3.4940704406597014</v>
      </c>
      <c r="G44" s="31">
        <f t="shared" si="2"/>
        <v>-13.120779046494476</v>
      </c>
      <c r="H44" s="43" t="s">
        <v>108</v>
      </c>
    </row>
    <row r="45" spans="1:8" ht="50.25">
      <c r="A45" s="13" t="s">
        <v>201</v>
      </c>
      <c r="B45" s="14" t="s">
        <v>110</v>
      </c>
      <c r="C45" s="15" t="s">
        <v>15</v>
      </c>
      <c r="D45" s="16">
        <f>'[20]ТС с ОП'!I704</f>
        <v>12.1571806871751</v>
      </c>
      <c r="E45" s="16">
        <f>'[20]ТС с ОП'!P704</f>
        <v>46.641421276762</v>
      </c>
      <c r="F45" s="16">
        <f t="shared" si="3"/>
        <v>34.4842405895869</v>
      </c>
      <c r="G45" s="31">
        <f t="shared" si="2"/>
        <v>283.6532702517546</v>
      </c>
      <c r="H45" s="43" t="s">
        <v>111</v>
      </c>
    </row>
    <row r="46" spans="1:8" ht="50.25">
      <c r="A46" s="13" t="s">
        <v>202</v>
      </c>
      <c r="B46" s="14" t="s">
        <v>113</v>
      </c>
      <c r="C46" s="15" t="s">
        <v>15</v>
      </c>
      <c r="D46" s="16">
        <f>'[20]ТС с ОП'!I725</f>
        <v>62.4557657818519</v>
      </c>
      <c r="E46" s="16">
        <f>'[20]ТС с ОП'!P725</f>
        <v>93.2870138099017</v>
      </c>
      <c r="F46" s="16">
        <f t="shared" si="3"/>
        <v>30.831248028049792</v>
      </c>
      <c r="G46" s="31">
        <f t="shared" si="2"/>
        <v>49.36493475356377</v>
      </c>
      <c r="H46" s="43" t="s">
        <v>114</v>
      </c>
    </row>
    <row r="47" spans="1:8" ht="50.25">
      <c r="A47" s="13" t="s">
        <v>203</v>
      </c>
      <c r="B47" s="14" t="s">
        <v>116</v>
      </c>
      <c r="C47" s="15" t="s">
        <v>15</v>
      </c>
      <c r="D47" s="16">
        <f>'[20]ТС с ОП'!I733</f>
        <v>5.30999877325892</v>
      </c>
      <c r="E47" s="16">
        <f>'[20]ТС с ОП'!P733</f>
        <v>0.928111194393054</v>
      </c>
      <c r="F47" s="16">
        <f t="shared" si="3"/>
        <v>-4.381887578865866</v>
      </c>
      <c r="G47" s="31">
        <f t="shared" si="2"/>
        <v>-82.52144239529754</v>
      </c>
      <c r="H47" s="43" t="s">
        <v>117</v>
      </c>
    </row>
    <row r="48" spans="1:8" ht="50.25">
      <c r="A48" s="13" t="s">
        <v>204</v>
      </c>
      <c r="B48" s="14" t="s">
        <v>68</v>
      </c>
      <c r="C48" s="15" t="s">
        <v>15</v>
      </c>
      <c r="D48" s="16">
        <f>'[20]ТС с ОП'!I736</f>
        <v>12.5115556342568</v>
      </c>
      <c r="E48" s="16">
        <f>'[20]ТС с ОП'!P736</f>
        <v>14.2398709581918</v>
      </c>
      <c r="F48" s="16">
        <f t="shared" si="3"/>
        <v>1.728315323935</v>
      </c>
      <c r="G48" s="31">
        <f t="shared" si="2"/>
        <v>13.813752457790713</v>
      </c>
      <c r="H48" s="43" t="s">
        <v>119</v>
      </c>
    </row>
    <row r="49" spans="1:8" ht="24.75">
      <c r="A49" s="13" t="s">
        <v>205</v>
      </c>
      <c r="B49" s="14" t="s">
        <v>121</v>
      </c>
      <c r="C49" s="15" t="s">
        <v>15</v>
      </c>
      <c r="D49" s="16">
        <f>'[20]ТС с ОП'!I739</f>
        <v>529.475986938223</v>
      </c>
      <c r="E49" s="16">
        <f>'[20]ТС с ОП'!P739</f>
        <v>974.887314772908</v>
      </c>
      <c r="F49" s="16">
        <f t="shared" si="3"/>
        <v>445.41132783468504</v>
      </c>
      <c r="G49" s="31">
        <f t="shared" si="2"/>
        <v>84.12304595914634</v>
      </c>
      <c r="H49" s="35"/>
    </row>
    <row r="50" spans="1:8" ht="50.25">
      <c r="A50" s="13" t="s">
        <v>206</v>
      </c>
      <c r="B50" s="14" t="s">
        <v>123</v>
      </c>
      <c r="C50" s="15" t="s">
        <v>15</v>
      </c>
      <c r="D50" s="16">
        <f>'[20]ТС с ОП'!I740</f>
        <v>0</v>
      </c>
      <c r="E50" s="16">
        <f>'[20]ТС с ОП'!P740</f>
        <v>5.01076837105247</v>
      </c>
      <c r="F50" s="16">
        <f t="shared" si="3"/>
        <v>5.01076837105247</v>
      </c>
      <c r="G50" s="31"/>
      <c r="H50" s="43" t="s">
        <v>124</v>
      </c>
    </row>
    <row r="51" spans="1:8" ht="201">
      <c r="A51" s="13" t="s">
        <v>207</v>
      </c>
      <c r="B51" s="14" t="s">
        <v>126</v>
      </c>
      <c r="C51" s="15" t="s">
        <v>15</v>
      </c>
      <c r="D51" s="16">
        <f>'[20]ТС с ОП'!I755</f>
        <v>345.721503151234</v>
      </c>
      <c r="E51" s="16">
        <f>'[20]ТС с ОП'!P755</f>
        <v>820.509612617852</v>
      </c>
      <c r="F51" s="16">
        <f t="shared" si="3"/>
        <v>474.788109466618</v>
      </c>
      <c r="G51" s="31">
        <f aca="true" t="shared" si="4" ref="G51:G66">E51/D51*100-100</f>
        <v>137.33253648932694</v>
      </c>
      <c r="H51" s="43" t="s">
        <v>127</v>
      </c>
    </row>
    <row r="52" spans="1:8" ht="24.75">
      <c r="A52" s="13" t="s">
        <v>208</v>
      </c>
      <c r="B52" s="14" t="s">
        <v>129</v>
      </c>
      <c r="C52" s="15" t="s">
        <v>15</v>
      </c>
      <c r="D52" s="16">
        <f>'[20]ТС с ОП'!I772</f>
        <v>9.68948923911398</v>
      </c>
      <c r="E52" s="16">
        <f>'[20]ТС с ОП'!P772</f>
        <v>20.8949306856852</v>
      </c>
      <c r="F52" s="16">
        <f t="shared" si="3"/>
        <v>11.20544144657122</v>
      </c>
      <c r="G52" s="31">
        <f t="shared" si="4"/>
        <v>115.64532629168656</v>
      </c>
      <c r="H52" s="47" t="s">
        <v>130</v>
      </c>
    </row>
    <row r="53" spans="1:8" ht="24.75">
      <c r="A53" s="13" t="s">
        <v>209</v>
      </c>
      <c r="B53" s="14" t="s">
        <v>22</v>
      </c>
      <c r="C53" s="15" t="s">
        <v>15</v>
      </c>
      <c r="D53" s="16">
        <f>'[20]ТС с ОП'!I781</f>
        <v>3.52883992691505</v>
      </c>
      <c r="E53" s="16">
        <f>'[20]ТС с ОП'!P781</f>
        <v>3.59091963707817</v>
      </c>
      <c r="F53" s="16">
        <f t="shared" si="3"/>
        <v>0.06207971016312008</v>
      </c>
      <c r="G53" s="31">
        <f t="shared" si="4"/>
        <v>1.75921014976133</v>
      </c>
      <c r="H53" s="43" t="s">
        <v>132</v>
      </c>
    </row>
    <row r="54" spans="1:8" ht="24.75">
      <c r="A54" s="13" t="s">
        <v>210</v>
      </c>
      <c r="B54" s="14" t="s">
        <v>134</v>
      </c>
      <c r="C54" s="15" t="s">
        <v>15</v>
      </c>
      <c r="D54" s="16">
        <f>'[20]ТС с ОП'!I785</f>
        <v>4.76858393538253</v>
      </c>
      <c r="E54" s="16">
        <f>'[20]ТС с ОП'!P785</f>
        <v>11.6609810686002</v>
      </c>
      <c r="F54" s="16">
        <f t="shared" si="3"/>
        <v>6.892397133217671</v>
      </c>
      <c r="G54" s="31">
        <f t="shared" si="4"/>
        <v>144.53760752907394</v>
      </c>
      <c r="H54" s="43" t="s">
        <v>135</v>
      </c>
    </row>
    <row r="55" spans="1:8" ht="100.5">
      <c r="A55" s="13" t="s">
        <v>211</v>
      </c>
      <c r="B55" s="14" t="s">
        <v>137</v>
      </c>
      <c r="C55" s="15" t="s">
        <v>15</v>
      </c>
      <c r="D55" s="16">
        <f>'[20]ТС с ОП'!I789</f>
        <v>11.5961984180133</v>
      </c>
      <c r="E55" s="16">
        <f>'[20]ТС с ОП'!P789</f>
        <v>11.480630752213</v>
      </c>
      <c r="F55" s="16">
        <f t="shared" si="3"/>
        <v>-0.11556766580030065</v>
      </c>
      <c r="G55" s="31">
        <f t="shared" si="4"/>
        <v>-0.9965995892307262</v>
      </c>
      <c r="H55" s="43" t="s">
        <v>138</v>
      </c>
    </row>
    <row r="56" spans="1:8" ht="24.75">
      <c r="A56" s="13" t="s">
        <v>212</v>
      </c>
      <c r="B56" s="14" t="s">
        <v>140</v>
      </c>
      <c r="C56" s="15" t="s">
        <v>15</v>
      </c>
      <c r="D56" s="16">
        <f>'[20]ТС с ОП'!I794</f>
        <v>1.94718237555768</v>
      </c>
      <c r="E56" s="16">
        <f>'[20]ТС с ОП'!P794</f>
        <v>1.7751750279567</v>
      </c>
      <c r="F56" s="16">
        <f t="shared" si="3"/>
        <v>-0.17200734760098002</v>
      </c>
      <c r="G56" s="31">
        <f t="shared" si="4"/>
        <v>-8.833653681346448</v>
      </c>
      <c r="H56" s="43" t="s">
        <v>141</v>
      </c>
    </row>
    <row r="57" spans="1:8" ht="50.25">
      <c r="A57" s="13" t="s">
        <v>213</v>
      </c>
      <c r="B57" s="14" t="s">
        <v>143</v>
      </c>
      <c r="C57" s="15" t="s">
        <v>15</v>
      </c>
      <c r="D57" s="16">
        <f>'[20]ТС с ОП'!I802</f>
        <v>96.0707616971815</v>
      </c>
      <c r="E57" s="16">
        <f>'[20]ТС с ОП'!P802</f>
        <v>51.8252182401807</v>
      </c>
      <c r="F57" s="16">
        <f t="shared" si="3"/>
        <v>-44.24554345700079</v>
      </c>
      <c r="G57" s="31">
        <f t="shared" si="4"/>
        <v>-46.05516046231042</v>
      </c>
      <c r="H57" s="46" t="s">
        <v>144</v>
      </c>
    </row>
    <row r="58" spans="1:8" ht="24.75">
      <c r="A58" s="13" t="s">
        <v>214</v>
      </c>
      <c r="B58" s="14" t="s">
        <v>146</v>
      </c>
      <c r="C58" s="15" t="s">
        <v>15</v>
      </c>
      <c r="D58" s="16">
        <f>'[20]ТС с ОП'!I815</f>
        <v>24.6009810266064</v>
      </c>
      <c r="E58" s="16">
        <f>'[20]ТС с ОП'!P815</f>
        <v>21.943138026445</v>
      </c>
      <c r="F58" s="16">
        <f t="shared" si="3"/>
        <v>-2.657843000161403</v>
      </c>
      <c r="G58" s="31">
        <f t="shared" si="4"/>
        <v>-10.803808991547527</v>
      </c>
      <c r="H58" s="46" t="s">
        <v>147</v>
      </c>
    </row>
    <row r="59" spans="1:8" ht="75">
      <c r="A59" s="13" t="s">
        <v>215</v>
      </c>
      <c r="B59" s="14" t="s">
        <v>149</v>
      </c>
      <c r="C59" s="15" t="s">
        <v>15</v>
      </c>
      <c r="D59" s="16">
        <f>'[20]ТС с ОП'!I839</f>
        <v>31.5524471682185</v>
      </c>
      <c r="E59" s="16">
        <f>'[20]ТС с ОП'!P839</f>
        <v>26.1959403458437</v>
      </c>
      <c r="F59" s="16">
        <f t="shared" si="3"/>
        <v>-5.356506822374801</v>
      </c>
      <c r="G59" s="31">
        <f t="shared" si="4"/>
        <v>-16.97651783970086</v>
      </c>
      <c r="H59" s="43" t="s">
        <v>150</v>
      </c>
    </row>
    <row r="60" spans="1:8" s="1" customFormat="1" ht="24.75">
      <c r="A60" s="10" t="s">
        <v>91</v>
      </c>
      <c r="B60" s="11" t="s">
        <v>152</v>
      </c>
      <c r="C60" s="12" t="s">
        <v>15</v>
      </c>
      <c r="D60" s="40">
        <f>'[20]ТС с ОП'!I890</f>
        <v>3314.45131446681</v>
      </c>
      <c r="E60" s="40">
        <f>'[20]ТС с ОП'!P890</f>
        <v>3411.82657094936</v>
      </c>
      <c r="F60" s="40">
        <f t="shared" si="3"/>
        <v>97.37525648254996</v>
      </c>
      <c r="G60" s="30">
        <f t="shared" si="4"/>
        <v>2.937899737960521</v>
      </c>
      <c r="H60" s="46" t="s">
        <v>153</v>
      </c>
    </row>
    <row r="61" spans="1:8" s="9" customFormat="1" ht="24.75">
      <c r="A61" s="5" t="s">
        <v>154</v>
      </c>
      <c r="B61" s="6" t="s">
        <v>155</v>
      </c>
      <c r="C61" s="7" t="s">
        <v>15</v>
      </c>
      <c r="D61" s="8">
        <f>'[20]ТС с ОП'!I906</f>
        <v>22461.9117535441</v>
      </c>
      <c r="E61" s="8">
        <f>'[20]ТС с ОП'!P906</f>
        <v>30300.9066136086</v>
      </c>
      <c r="F61" s="8">
        <f t="shared" si="3"/>
        <v>7838.9948600645</v>
      </c>
      <c r="G61" s="34">
        <f t="shared" si="4"/>
        <v>34.89905465783713</v>
      </c>
      <c r="H61" s="8"/>
    </row>
    <row r="62" spans="1:8" ht="48.75">
      <c r="A62" s="19" t="s">
        <v>156</v>
      </c>
      <c r="B62" s="20" t="s">
        <v>157</v>
      </c>
      <c r="C62" s="21" t="s">
        <v>15</v>
      </c>
      <c r="D62" s="16">
        <f>'[20]ТС с ОП'!I907</f>
        <v>13678.1337956342</v>
      </c>
      <c r="E62" s="16">
        <f>'[20]ТС с ОП'!P907</f>
        <v>4523.04867942477</v>
      </c>
      <c r="F62" s="16">
        <f t="shared" si="3"/>
        <v>-9155.08511620943</v>
      </c>
      <c r="G62" s="31">
        <f t="shared" si="4"/>
        <v>-66.93226761045106</v>
      </c>
      <c r="H62" s="16"/>
    </row>
    <row r="63" spans="1:8" ht="147">
      <c r="A63" s="19" t="s">
        <v>158</v>
      </c>
      <c r="B63" s="20" t="s">
        <v>159</v>
      </c>
      <c r="C63" s="21" t="s">
        <v>15</v>
      </c>
      <c r="D63" s="16">
        <f>'[20]ТС с ОП'!I908</f>
        <v>603.602930183513</v>
      </c>
      <c r="E63" s="16">
        <f>'[20]ТС с ОП'!P908</f>
        <v>603.602930183513</v>
      </c>
      <c r="F63" s="16">
        <f t="shared" si="3"/>
        <v>0</v>
      </c>
      <c r="G63" s="31">
        <f t="shared" si="4"/>
        <v>0</v>
      </c>
      <c r="H63" s="16"/>
    </row>
    <row r="64" spans="1:8" ht="24.75">
      <c r="A64" s="19" t="s">
        <v>160</v>
      </c>
      <c r="B64" s="20" t="s">
        <v>163</v>
      </c>
      <c r="C64" s="21" t="s">
        <v>15</v>
      </c>
      <c r="D64" s="16">
        <f>'[20]ТС с ОП'!I909</f>
        <v>35536.4426189948</v>
      </c>
      <c r="E64" s="16">
        <f>'[20]ТС с ОП'!P909</f>
        <v>34220.3523628499</v>
      </c>
      <c r="F64" s="16">
        <f t="shared" si="3"/>
        <v>-1316.0902561448966</v>
      </c>
      <c r="G64" s="31">
        <f t="shared" si="4"/>
        <v>-3.7034946639296464</v>
      </c>
      <c r="H64" s="35"/>
    </row>
    <row r="65" spans="1:8" ht="75">
      <c r="A65" s="19" t="s">
        <v>162</v>
      </c>
      <c r="B65" s="20" t="s">
        <v>166</v>
      </c>
      <c r="C65" s="21" t="s">
        <v>167</v>
      </c>
      <c r="D65" s="16">
        <f>'[20]ТС с ОП'!I910</f>
        <v>111004.80749502</v>
      </c>
      <c r="E65" s="16">
        <f>'[20]ТС с ОП'!P910</f>
        <v>106283.761656</v>
      </c>
      <c r="F65" s="16">
        <f t="shared" si="3"/>
        <v>-4721.045839019993</v>
      </c>
      <c r="G65" s="31">
        <f t="shared" si="4"/>
        <v>-4.2530102484361265</v>
      </c>
      <c r="H65" s="35" t="s">
        <v>216</v>
      </c>
    </row>
    <row r="66" spans="1:8" ht="100.5">
      <c r="A66" s="19" t="s">
        <v>165</v>
      </c>
      <c r="B66" s="20" t="s">
        <v>217</v>
      </c>
      <c r="C66" s="21" t="s">
        <v>173</v>
      </c>
      <c r="D66" s="22">
        <f>'[20]ТС с ОП'!I911</f>
        <v>0.32013426644237</v>
      </c>
      <c r="E66" s="22">
        <f>'[20]ТС с ОП'!P911</f>
        <v>0.321971595939633</v>
      </c>
      <c r="F66" s="22">
        <f t="shared" si="3"/>
        <v>0.0018373294972630072</v>
      </c>
      <c r="G66" s="31">
        <f t="shared" si="4"/>
        <v>0.5739246590754448</v>
      </c>
      <c r="H66" s="41" t="s">
        <v>218</v>
      </c>
    </row>
  </sheetData>
  <sheetProtection/>
  <mergeCells count="7">
    <mergeCell ref="A4:H4"/>
    <mergeCell ref="A6:A7"/>
    <mergeCell ref="B6:B7"/>
    <mergeCell ref="C6:C7"/>
    <mergeCell ref="F6:G6"/>
    <mergeCell ref="H6:H7"/>
    <mergeCell ref="D7:E7"/>
  </mergeCells>
  <printOptions/>
  <pageMargins left="0.236220472440945" right="0.236220472440945" top="0.393700787401575" bottom="0.590551181102362" header="0.31496062992126" footer="0.31496062992126"/>
  <pageSetup fitToHeight="4" fitToWidth="1" horizontalDpi="600" verticalDpi="600" orientation="landscape" paperSize="9" scale="33" r:id="rId1"/>
  <rowBreaks count="1" manualBreakCount="1">
    <brk id="61" max="7" man="1"/>
  </rowBreaks>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H65"/>
  <sheetViews>
    <sheetView showZeros="0" view="pageBreakPreview" zoomScale="40" zoomScaleNormal="80" zoomScaleSheetLayoutView="40" zoomScalePageLayoutView="0" workbookViewId="0" topLeftCell="A1">
      <pane xSplit="3" ySplit="8" topLeftCell="D51" activePane="bottomRight" state="frozen"/>
      <selection pane="topLeft" activeCell="A1" sqref="A1"/>
      <selection pane="topRight" activeCell="D1" sqref="D1"/>
      <selection pane="bottomLeft" activeCell="A7" sqref="A7"/>
      <selection pane="bottomRight" activeCell="H64" sqref="H64"/>
    </sheetView>
  </sheetViews>
  <sheetFormatPr defaultColWidth="9.125" defaultRowHeight="12.75"/>
  <cols>
    <col min="1" max="1" width="17.50390625" style="23" customWidth="1"/>
    <col min="2" max="2" width="94.375" style="24" customWidth="1"/>
    <col min="3" max="3" width="26.50390625" style="24" customWidth="1"/>
    <col min="4" max="5" width="36.625" style="25" customWidth="1"/>
    <col min="6" max="6" width="24.125" style="25" bestFit="1" customWidth="1"/>
    <col min="7" max="7" width="19.875" style="25" customWidth="1"/>
    <col min="8" max="8" width="200.125" style="25" customWidth="1"/>
    <col min="9" max="16384" width="9.125" style="2" customWidth="1"/>
  </cols>
  <sheetData>
    <row r="1" spans="1:8" ht="24.75">
      <c r="A1" s="28"/>
      <c r="B1" s="28"/>
      <c r="C1" s="28"/>
      <c r="D1" s="28"/>
      <c r="E1" s="28"/>
      <c r="F1" s="28"/>
      <c r="H1" s="39" t="s">
        <v>185</v>
      </c>
    </row>
    <row r="2" spans="1:8" ht="24.75">
      <c r="A2" s="28"/>
      <c r="B2" s="28"/>
      <c r="C2" s="28"/>
      <c r="D2" s="28"/>
      <c r="E2" s="28"/>
      <c r="F2" s="28"/>
      <c r="G2" s="1"/>
      <c r="H2" s="39" t="s">
        <v>186</v>
      </c>
    </row>
    <row r="3" spans="1:8" ht="24.75">
      <c r="A3" s="27"/>
      <c r="B3" s="27"/>
      <c r="C3" s="27"/>
      <c r="D3" s="27"/>
      <c r="E3" s="27"/>
      <c r="F3" s="27"/>
      <c r="G3" s="27"/>
      <c r="H3" s="27"/>
    </row>
    <row r="4" spans="1:8" ht="30">
      <c r="A4" s="60" t="s">
        <v>219</v>
      </c>
      <c r="B4" s="61"/>
      <c r="C4" s="61"/>
      <c r="D4" s="61"/>
      <c r="E4" s="61"/>
      <c r="F4" s="61"/>
      <c r="G4" s="61"/>
      <c r="H4" s="61"/>
    </row>
    <row r="5" spans="1:8" ht="24.75">
      <c r="A5" s="1"/>
      <c r="B5" s="1"/>
      <c r="C5" s="1"/>
      <c r="D5" s="1"/>
      <c r="E5" s="1"/>
      <c r="F5" s="1"/>
      <c r="G5" s="1"/>
      <c r="H5" s="1"/>
    </row>
    <row r="6" spans="1:8" s="3" customFormat="1" ht="73.5">
      <c r="A6" s="62" t="s">
        <v>3</v>
      </c>
      <c r="B6" s="62" t="s">
        <v>4</v>
      </c>
      <c r="C6" s="62" t="s">
        <v>5</v>
      </c>
      <c r="D6" s="33" t="s">
        <v>6</v>
      </c>
      <c r="E6" s="33" t="s">
        <v>7</v>
      </c>
      <c r="F6" s="52" t="s">
        <v>8</v>
      </c>
      <c r="G6" s="53"/>
      <c r="H6" s="63" t="s">
        <v>9</v>
      </c>
    </row>
    <row r="7" spans="1:8" s="4" customFormat="1" ht="24.75">
      <c r="A7" s="62"/>
      <c r="B7" s="62"/>
      <c r="C7" s="62"/>
      <c r="D7" s="52" t="s">
        <v>10</v>
      </c>
      <c r="E7" s="53"/>
      <c r="F7" s="33" t="s">
        <v>11</v>
      </c>
      <c r="G7" s="33" t="s">
        <v>12</v>
      </c>
      <c r="H7" s="64"/>
    </row>
    <row r="8" spans="1:8" s="9" customFormat="1" ht="48.75">
      <c r="A8" s="5" t="s">
        <v>13</v>
      </c>
      <c r="B8" s="6" t="s">
        <v>14</v>
      </c>
      <c r="C8" s="7" t="s">
        <v>15</v>
      </c>
      <c r="D8" s="8">
        <f>'[20]ТС с ОП'!K7</f>
        <v>4116.02393893544</v>
      </c>
      <c r="E8" s="8">
        <f>'[20]ТС с ОП'!R7</f>
        <v>26606.0390432946</v>
      </c>
      <c r="F8" s="8">
        <f>E8-D8</f>
        <v>22490.01510435916</v>
      </c>
      <c r="G8" s="34">
        <f>E8/D8*100-100</f>
        <v>546.4014650550339</v>
      </c>
      <c r="H8" s="8"/>
    </row>
    <row r="9" spans="1:8" s="1" customFormat="1" ht="24.75">
      <c r="A9" s="10" t="s">
        <v>16</v>
      </c>
      <c r="B9" s="11" t="s">
        <v>17</v>
      </c>
      <c r="C9" s="12" t="s">
        <v>15</v>
      </c>
      <c r="D9" s="40">
        <f>'[20]ТС с ОП'!K9</f>
        <v>8.96407400361686</v>
      </c>
      <c r="E9" s="40">
        <f>'[20]ТС с ОП'!R9</f>
        <v>15.2928903333527</v>
      </c>
      <c r="F9" s="40">
        <f>E9-D9</f>
        <v>6.32881632973584</v>
      </c>
      <c r="G9" s="30">
        <f>E9/D9*100-100</f>
        <v>70.60200894350342</v>
      </c>
      <c r="H9" s="35"/>
    </row>
    <row r="10" spans="1:8" ht="100.5">
      <c r="A10" s="13" t="s">
        <v>18</v>
      </c>
      <c r="B10" s="14" t="s">
        <v>19</v>
      </c>
      <c r="C10" s="15" t="s">
        <v>15</v>
      </c>
      <c r="D10" s="16">
        <f>'[20]ТС с ОП'!K10</f>
        <v>8.96407400361686</v>
      </c>
      <c r="E10" s="16">
        <f>'[20]ТС с ОП'!R10</f>
        <v>15.2928903333527</v>
      </c>
      <c r="F10" s="16">
        <f aca="true" t="shared" si="0" ref="F10:F41">E10-D10</f>
        <v>6.32881632973584</v>
      </c>
      <c r="G10" s="31">
        <f aca="true" t="shared" si="1" ref="G10:G18">E10/D10*100-100</f>
        <v>70.60200894350342</v>
      </c>
      <c r="H10" s="43" t="s">
        <v>20</v>
      </c>
    </row>
    <row r="11" spans="1:8" s="1" customFormat="1" ht="24.75">
      <c r="A11" s="10" t="s">
        <v>24</v>
      </c>
      <c r="B11" s="11" t="s">
        <v>28</v>
      </c>
      <c r="C11" s="12" t="s">
        <v>15</v>
      </c>
      <c r="D11" s="40">
        <f>'[20]ТС с ОП'!K52</f>
        <v>303.002577362129</v>
      </c>
      <c r="E11" s="40">
        <f>'[20]ТС с ОП'!R52</f>
        <v>457.815385372282</v>
      </c>
      <c r="F11" s="40">
        <f t="shared" si="0"/>
        <v>154.812808010153</v>
      </c>
      <c r="G11" s="30">
        <f t="shared" si="1"/>
        <v>51.09290137328793</v>
      </c>
      <c r="H11" s="35"/>
    </row>
    <row r="12" spans="1:8" ht="50.25">
      <c r="A12" s="13" t="s">
        <v>220</v>
      </c>
      <c r="B12" s="14" t="s">
        <v>30</v>
      </c>
      <c r="C12" s="15" t="s">
        <v>15</v>
      </c>
      <c r="D12" s="16">
        <f>'[20]ТС с ОП'!K54</f>
        <v>275.377677213032</v>
      </c>
      <c r="E12" s="16">
        <f>'[20]ТС с ОП'!R54</f>
        <v>416.128773196734</v>
      </c>
      <c r="F12" s="16">
        <f t="shared" si="0"/>
        <v>140.75109598370204</v>
      </c>
      <c r="G12" s="31">
        <f t="shared" si="1"/>
        <v>51.1120209191165</v>
      </c>
      <c r="H12" s="44" t="s">
        <v>31</v>
      </c>
    </row>
    <row r="13" spans="1:8" ht="24.75">
      <c r="A13" s="13" t="s">
        <v>221</v>
      </c>
      <c r="B13" s="14" t="s">
        <v>33</v>
      </c>
      <c r="C13" s="15" t="s">
        <v>15</v>
      </c>
      <c r="D13" s="16">
        <f>'[20]ТС с ОП'!K108</f>
        <v>27.6249001490972</v>
      </c>
      <c r="E13" s="16">
        <f>'[20]ТС с ОП'!R108</f>
        <v>41.6866121755479</v>
      </c>
      <c r="F13" s="16">
        <f t="shared" si="0"/>
        <v>14.0617120264507</v>
      </c>
      <c r="G13" s="31">
        <f t="shared" si="1"/>
        <v>50.902308969649766</v>
      </c>
      <c r="H13" s="45" t="s">
        <v>34</v>
      </c>
    </row>
    <row r="14" spans="1:8" ht="24.75">
      <c r="A14" s="13" t="s">
        <v>222</v>
      </c>
      <c r="B14" s="17" t="s">
        <v>36</v>
      </c>
      <c r="C14" s="15" t="s">
        <v>15</v>
      </c>
      <c r="D14" s="16">
        <f>'[20]ТС с ОП'!K109</f>
        <v>10.6891730004958</v>
      </c>
      <c r="E14" s="16">
        <f>'[20]ТС с ОП'!R109</f>
        <v>16.0946926239488</v>
      </c>
      <c r="F14" s="16">
        <f t="shared" si="0"/>
        <v>5.405519623452999</v>
      </c>
      <c r="G14" s="31">
        <f t="shared" si="1"/>
        <v>50.57004525235277</v>
      </c>
      <c r="H14" s="35"/>
    </row>
    <row r="15" spans="1:8" ht="24.75">
      <c r="A15" s="13" t="s">
        <v>223</v>
      </c>
      <c r="B15" s="17" t="s">
        <v>38</v>
      </c>
      <c r="C15" s="15" t="s">
        <v>15</v>
      </c>
      <c r="D15" s="16">
        <f>'[20]ТС с ОП'!K119</f>
        <v>16.9357271486015</v>
      </c>
      <c r="E15" s="16">
        <f>'[20]ТС с ОП'!R119</f>
        <v>25.5919195515991</v>
      </c>
      <c r="F15" s="16">
        <f t="shared" si="0"/>
        <v>8.6561924029976</v>
      </c>
      <c r="G15" s="31">
        <f t="shared" si="1"/>
        <v>51.11202091911596</v>
      </c>
      <c r="H15" s="35"/>
    </row>
    <row r="16" spans="1:8" s="1" customFormat="1" ht="24.75">
      <c r="A16" s="10" t="s">
        <v>27</v>
      </c>
      <c r="B16" s="11" t="s">
        <v>40</v>
      </c>
      <c r="C16" s="12" t="s">
        <v>15</v>
      </c>
      <c r="D16" s="40">
        <f>'[20]ТС с ОП'!K137</f>
        <v>19.2490445724055</v>
      </c>
      <c r="E16" s="40">
        <f>'[20]ТС с ОП'!R137</f>
        <v>47.8733876663905</v>
      </c>
      <c r="F16" s="40">
        <f t="shared" si="0"/>
        <v>28.624343093985</v>
      </c>
      <c r="G16" s="30">
        <f t="shared" si="1"/>
        <v>148.70526683188982</v>
      </c>
      <c r="H16" s="35"/>
    </row>
    <row r="17" spans="1:8" ht="50.25">
      <c r="A17" s="13" t="s">
        <v>29</v>
      </c>
      <c r="B17" s="14" t="s">
        <v>42</v>
      </c>
      <c r="C17" s="15" t="s">
        <v>15</v>
      </c>
      <c r="D17" s="16">
        <f>'[20]ТС с ОП'!K137</f>
        <v>19.2490445724055</v>
      </c>
      <c r="E17" s="16">
        <f>'[20]ТС с ОП'!R137</f>
        <v>47.8733876663905</v>
      </c>
      <c r="F17" s="16">
        <f t="shared" si="0"/>
        <v>28.624343093985</v>
      </c>
      <c r="G17" s="31">
        <f t="shared" si="1"/>
        <v>148.70526683188982</v>
      </c>
      <c r="H17" s="43" t="s">
        <v>43</v>
      </c>
    </row>
    <row r="18" spans="1:8" s="1" customFormat="1" ht="50.25">
      <c r="A18" s="10" t="s">
        <v>39</v>
      </c>
      <c r="B18" s="11" t="s">
        <v>45</v>
      </c>
      <c r="C18" s="12" t="s">
        <v>15</v>
      </c>
      <c r="D18" s="40">
        <f>'[20]ТС с ОП'!K205</f>
        <v>290.733413135058</v>
      </c>
      <c r="E18" s="40">
        <f>'[20]ТС с ОП'!R205</f>
        <v>342.890391803312</v>
      </c>
      <c r="F18" s="40">
        <f t="shared" si="0"/>
        <v>52.156978668254</v>
      </c>
      <c r="G18" s="30">
        <f t="shared" si="1"/>
        <v>17.93979512221557</v>
      </c>
      <c r="H18" s="43" t="s">
        <v>46</v>
      </c>
    </row>
    <row r="19" spans="1:8" s="1" customFormat="1" ht="50.25">
      <c r="A19" s="10" t="s">
        <v>44</v>
      </c>
      <c r="B19" s="11" t="s">
        <v>51</v>
      </c>
      <c r="C19" s="12" t="s">
        <v>15</v>
      </c>
      <c r="D19" s="40">
        <f>'[20]ТС с ОП'!K327</f>
        <v>2.41891353000148</v>
      </c>
      <c r="E19" s="40">
        <f>'[20]ТС с ОП'!R327</f>
        <v>2.82582416535356</v>
      </c>
      <c r="F19" s="40">
        <f t="shared" si="0"/>
        <v>0.40691063535208016</v>
      </c>
      <c r="G19" s="30"/>
      <c r="H19" s="43" t="s">
        <v>52</v>
      </c>
    </row>
    <row r="20" spans="1:8" s="1" customFormat="1" ht="24.75">
      <c r="A20" s="10" t="s">
        <v>47</v>
      </c>
      <c r="B20" s="11" t="s">
        <v>54</v>
      </c>
      <c r="C20" s="12" t="s">
        <v>15</v>
      </c>
      <c r="D20" s="40">
        <f>'[20]ТС с ОП'!K330</f>
        <v>3446.29201739783</v>
      </c>
      <c r="E20" s="40">
        <f>'[20]ТС с ОП'!R330</f>
        <v>25630.7306532665</v>
      </c>
      <c r="F20" s="40">
        <f t="shared" si="0"/>
        <v>22184.438635868668</v>
      </c>
      <c r="G20" s="30">
        <f>E20/D20*100-100</f>
        <v>643.7190616429345</v>
      </c>
      <c r="H20" s="35"/>
    </row>
    <row r="21" spans="1:8" ht="24.75">
      <c r="A21" s="13" t="s">
        <v>224</v>
      </c>
      <c r="B21" s="14" t="s">
        <v>56</v>
      </c>
      <c r="C21" s="15" t="s">
        <v>15</v>
      </c>
      <c r="D21" s="16">
        <f>'[20]ТС с ОП'!K332</f>
        <v>18.7217857437608</v>
      </c>
      <c r="E21" s="16">
        <f>'[20]ТС с ОП'!R332</f>
        <v>23.5013453395776</v>
      </c>
      <c r="F21" s="16">
        <f t="shared" si="0"/>
        <v>4.779559595816799</v>
      </c>
      <c r="G21" s="31">
        <f>E21/D21*100-100</f>
        <v>25.52940013967219</v>
      </c>
      <c r="H21" s="43" t="s">
        <v>57</v>
      </c>
    </row>
    <row r="22" spans="1:8" ht="24.75">
      <c r="A22" s="13" t="s">
        <v>225</v>
      </c>
      <c r="B22" s="14" t="s">
        <v>59</v>
      </c>
      <c r="C22" s="15" t="s">
        <v>15</v>
      </c>
      <c r="D22" s="16">
        <f>'[20]ТС с ОП'!K346</f>
        <v>0.664096106238139</v>
      </c>
      <c r="E22" s="16">
        <f>'[20]ТС с ОП'!R346</f>
        <v>0.648228576084424</v>
      </c>
      <c r="F22" s="16">
        <f t="shared" si="0"/>
        <v>-0.015867530153715004</v>
      </c>
      <c r="G22" s="31">
        <f>E22/D22*100-100</f>
        <v>-2.389342446773071</v>
      </c>
      <c r="H22" s="43" t="s">
        <v>60</v>
      </c>
    </row>
    <row r="23" spans="1:8" ht="75">
      <c r="A23" s="13" t="s">
        <v>226</v>
      </c>
      <c r="B23" s="14" t="s">
        <v>65</v>
      </c>
      <c r="C23" s="15" t="s">
        <v>15</v>
      </c>
      <c r="D23" s="16">
        <f>'[20]ТС с ОП'!K366</f>
        <v>3.56884461680623</v>
      </c>
      <c r="E23" s="16">
        <f>'[20]ТС с ОП'!R366</f>
        <v>2.41040747463786</v>
      </c>
      <c r="F23" s="16">
        <f t="shared" si="0"/>
        <v>-1.1584371421683701</v>
      </c>
      <c r="G23" s="31">
        <f>E23/D23*100-100</f>
        <v>-32.45972482839724</v>
      </c>
      <c r="H23" s="43" t="s">
        <v>66</v>
      </c>
    </row>
    <row r="24" spans="1:8" ht="50.25">
      <c r="A24" s="13" t="s">
        <v>227</v>
      </c>
      <c r="B24" s="14" t="s">
        <v>68</v>
      </c>
      <c r="C24" s="15" t="s">
        <v>15</v>
      </c>
      <c r="D24" s="16">
        <f>'[20]ТС с ОП'!K374</f>
        <v>59.9990588229252</v>
      </c>
      <c r="E24" s="16">
        <f>'[20]ТС с ОП'!R374</f>
        <v>71.9560736620421</v>
      </c>
      <c r="F24" s="16">
        <f t="shared" si="0"/>
        <v>11.957014839116901</v>
      </c>
      <c r="G24" s="31">
        <f>E24/D24*100-100</f>
        <v>19.92867067199431</v>
      </c>
      <c r="H24" s="46" t="s">
        <v>69</v>
      </c>
    </row>
    <row r="25" spans="1:8" ht="24.75">
      <c r="A25" s="13" t="s">
        <v>228</v>
      </c>
      <c r="B25" s="14" t="s">
        <v>71</v>
      </c>
      <c r="C25" s="15" t="s">
        <v>15</v>
      </c>
      <c r="D25" s="16">
        <f>'[20]ТС с ОП'!K381</f>
        <v>0</v>
      </c>
      <c r="E25" s="16">
        <f>'[20]ТС с ОП'!R381</f>
        <v>0</v>
      </c>
      <c r="F25" s="16">
        <f t="shared" si="0"/>
        <v>0</v>
      </c>
      <c r="G25" s="31"/>
      <c r="H25" s="35"/>
    </row>
    <row r="26" spans="1:8" ht="75">
      <c r="A26" s="13" t="s">
        <v>229</v>
      </c>
      <c r="B26" s="14" t="s">
        <v>73</v>
      </c>
      <c r="C26" s="15" t="s">
        <v>15</v>
      </c>
      <c r="D26" s="16">
        <f>'[20]ТС с ОП'!K383</f>
        <v>87.9867636281031</v>
      </c>
      <c r="E26" s="16">
        <f>'[20]ТС с ОП'!R383</f>
        <v>103.211954944162</v>
      </c>
      <c r="F26" s="16">
        <f t="shared" si="0"/>
        <v>15.225191316058897</v>
      </c>
      <c r="G26" s="31">
        <f>E26/D26*100-100</f>
        <v>17.30395651374539</v>
      </c>
      <c r="H26" s="43" t="s">
        <v>74</v>
      </c>
    </row>
    <row r="27" spans="1:8" ht="126">
      <c r="A27" s="13" t="s">
        <v>230</v>
      </c>
      <c r="B27" s="14" t="s">
        <v>231</v>
      </c>
      <c r="C27" s="15" t="s">
        <v>15</v>
      </c>
      <c r="D27" s="16">
        <f>'[20]ТС с ОП'!K404</f>
        <v>3275.35146848</v>
      </c>
      <c r="E27" s="16">
        <f>'[20]ТС с ОП'!R404</f>
        <v>2934.00878275</v>
      </c>
      <c r="F27" s="16">
        <f t="shared" si="0"/>
        <v>-341.3426857300001</v>
      </c>
      <c r="G27" s="31">
        <f>E27/D27*100-100</f>
        <v>-10.421558999541745</v>
      </c>
      <c r="H27" s="44" t="s">
        <v>232</v>
      </c>
    </row>
    <row r="28" spans="1:8" ht="226.5">
      <c r="A28" s="13" t="s">
        <v>233</v>
      </c>
      <c r="B28" s="14" t="s">
        <v>234</v>
      </c>
      <c r="C28" s="15" t="s">
        <v>15</v>
      </c>
      <c r="D28" s="16">
        <f>'[20]ТС с ОП'!K405</f>
        <v>0</v>
      </c>
      <c r="E28" s="16">
        <f>'[20]ТС с ОП'!R405</f>
        <v>22494.99386052</v>
      </c>
      <c r="F28" s="16">
        <f t="shared" si="0"/>
        <v>22494.99386052</v>
      </c>
      <c r="G28" s="31">
        <v>100</v>
      </c>
      <c r="H28" s="44" t="s">
        <v>235</v>
      </c>
    </row>
    <row r="29" spans="1:8" s="1" customFormat="1" ht="24.75">
      <c r="A29" s="10" t="s">
        <v>50</v>
      </c>
      <c r="B29" s="11" t="s">
        <v>76</v>
      </c>
      <c r="C29" s="12" t="s">
        <v>15</v>
      </c>
      <c r="D29" s="40">
        <f>'[20]ТС с ОП'!K406</f>
        <v>45.3638989343912</v>
      </c>
      <c r="E29" s="40">
        <f>'[20]ТС с ОП'!R406</f>
        <v>108.610510687444</v>
      </c>
      <c r="F29" s="40">
        <f t="shared" si="0"/>
        <v>63.246611753052804</v>
      </c>
      <c r="G29" s="30">
        <f aca="true" t="shared" si="2" ref="G29:G48">E29/D29*100-100</f>
        <v>139.42058164913243</v>
      </c>
      <c r="H29" s="35"/>
    </row>
    <row r="30" spans="1:8" ht="50.25">
      <c r="A30" s="13" t="s">
        <v>190</v>
      </c>
      <c r="B30" s="14" t="s">
        <v>78</v>
      </c>
      <c r="C30" s="15" t="s">
        <v>15</v>
      </c>
      <c r="D30" s="16">
        <f>'[20]ТС с ОП'!K407</f>
        <v>9.54922806139675</v>
      </c>
      <c r="E30" s="16">
        <f>'[20]ТС с ОП'!R407</f>
        <v>33.9667276514814</v>
      </c>
      <c r="F30" s="16">
        <f t="shared" si="0"/>
        <v>24.41749959008465</v>
      </c>
      <c r="G30" s="31">
        <f t="shared" si="2"/>
        <v>255.70129263949258</v>
      </c>
      <c r="H30" s="43" t="s">
        <v>79</v>
      </c>
    </row>
    <row r="31" spans="1:8" ht="75">
      <c r="A31" s="13" t="s">
        <v>191</v>
      </c>
      <c r="B31" s="14" t="s">
        <v>81</v>
      </c>
      <c r="C31" s="15" t="s">
        <v>15</v>
      </c>
      <c r="D31" s="16">
        <f>'[20]ТС с ОП'!K447</f>
        <v>19.2739439340869</v>
      </c>
      <c r="E31" s="16">
        <f>'[20]ТС с ОП'!R447</f>
        <v>37.5066524992298</v>
      </c>
      <c r="F31" s="16">
        <f t="shared" si="0"/>
        <v>18.2327085651429</v>
      </c>
      <c r="G31" s="31">
        <f t="shared" si="2"/>
        <v>94.59770469134486</v>
      </c>
      <c r="H31" s="43" t="s">
        <v>82</v>
      </c>
    </row>
    <row r="32" spans="1:8" ht="126">
      <c r="A32" s="13" t="s">
        <v>192</v>
      </c>
      <c r="B32" s="14" t="s">
        <v>84</v>
      </c>
      <c r="C32" s="15" t="s">
        <v>15</v>
      </c>
      <c r="D32" s="16">
        <f>'[20]ТС с ОП'!K460</f>
        <v>2.63287536178403</v>
      </c>
      <c r="E32" s="16">
        <f>'[20]ТС с ОП'!R460</f>
        <v>5.00794866979537</v>
      </c>
      <c r="F32" s="16">
        <f t="shared" si="0"/>
        <v>2.37507330801134</v>
      </c>
      <c r="G32" s="31">
        <f t="shared" si="2"/>
        <v>90.2083456925206</v>
      </c>
      <c r="H32" s="46" t="s">
        <v>85</v>
      </c>
    </row>
    <row r="33" spans="1:8" ht="150.75">
      <c r="A33" s="13" t="s">
        <v>193</v>
      </c>
      <c r="B33" s="14" t="s">
        <v>87</v>
      </c>
      <c r="C33" s="15" t="s">
        <v>15</v>
      </c>
      <c r="D33" s="16">
        <f>'[20]ТС с ОП'!K474</f>
        <v>13.9078515771235</v>
      </c>
      <c r="E33" s="16">
        <f>'[20]ТС с ОП'!R474</f>
        <v>32.1291818669375</v>
      </c>
      <c r="F33" s="16">
        <f t="shared" si="0"/>
        <v>18.221330289814</v>
      </c>
      <c r="G33" s="31">
        <f t="shared" si="2"/>
        <v>131.0147019384761</v>
      </c>
      <c r="H33" s="43" t="s">
        <v>88</v>
      </c>
    </row>
    <row r="34" spans="1:8" s="18" customFormat="1" ht="24.75">
      <c r="A34" s="5" t="s">
        <v>89</v>
      </c>
      <c r="B34" s="6" t="s">
        <v>90</v>
      </c>
      <c r="C34" s="7" t="s">
        <v>15</v>
      </c>
      <c r="D34" s="8">
        <f>'[20]ТС с ОП'!K507</f>
        <v>1118.53874392415</v>
      </c>
      <c r="E34" s="8">
        <f>'[20]ТС с ОП'!R507</f>
        <v>1183.17773610121</v>
      </c>
      <c r="F34" s="8">
        <f t="shared" si="0"/>
        <v>64.63899217706012</v>
      </c>
      <c r="G34" s="34">
        <f t="shared" si="2"/>
        <v>5.7788782488023855</v>
      </c>
      <c r="H34" s="36"/>
    </row>
    <row r="35" spans="1:8" s="1" customFormat="1" ht="24.75">
      <c r="A35" s="10" t="s">
        <v>53</v>
      </c>
      <c r="B35" s="11" t="s">
        <v>92</v>
      </c>
      <c r="C35" s="12" t="s">
        <v>15</v>
      </c>
      <c r="D35" s="40">
        <f>'[20]ТС с ОП'!K508</f>
        <v>525.282830516109</v>
      </c>
      <c r="E35" s="40">
        <f>'[20]ТС с ОП'!R508</f>
        <v>572.492558767715</v>
      </c>
      <c r="F35" s="40">
        <f t="shared" si="0"/>
        <v>47.20972825160595</v>
      </c>
      <c r="G35" s="30">
        <f t="shared" si="2"/>
        <v>8.987487408492044</v>
      </c>
      <c r="H35" s="35"/>
    </row>
    <row r="36" spans="1:8" ht="50.25">
      <c r="A36" s="13" t="s">
        <v>55</v>
      </c>
      <c r="B36" s="14" t="s">
        <v>94</v>
      </c>
      <c r="C36" s="15" t="s">
        <v>15</v>
      </c>
      <c r="D36" s="16">
        <f>'[20]ТС с ОП'!K510</f>
        <v>49.1831821978678</v>
      </c>
      <c r="E36" s="16">
        <f>'[20]ТС с ОП'!R510</f>
        <v>77.8270280484746</v>
      </c>
      <c r="F36" s="16">
        <f t="shared" si="0"/>
        <v>28.6438458506068</v>
      </c>
      <c r="G36" s="31">
        <f t="shared" si="2"/>
        <v>58.239106480280924</v>
      </c>
      <c r="H36" s="44" t="s">
        <v>31</v>
      </c>
    </row>
    <row r="37" spans="1:8" ht="24.75">
      <c r="A37" s="13" t="s">
        <v>58</v>
      </c>
      <c r="B37" s="14" t="s">
        <v>33</v>
      </c>
      <c r="C37" s="15" t="s">
        <v>15</v>
      </c>
      <c r="D37" s="16">
        <f>'[20]ТС с ОП'!K558</f>
        <v>5.64692432405297</v>
      </c>
      <c r="E37" s="16">
        <f>'[20]ТС с ОП'!R558</f>
        <v>8.94597173959881</v>
      </c>
      <c r="F37" s="16">
        <f t="shared" si="0"/>
        <v>3.299047415545841</v>
      </c>
      <c r="G37" s="31">
        <f t="shared" si="2"/>
        <v>58.42202279024016</v>
      </c>
      <c r="H37" s="35"/>
    </row>
    <row r="38" spans="1:8" ht="24.75">
      <c r="A38" s="13" t="s">
        <v>236</v>
      </c>
      <c r="B38" s="17" t="s">
        <v>36</v>
      </c>
      <c r="C38" s="15" t="s">
        <v>15</v>
      </c>
      <c r="D38" s="16">
        <f>'[20]ТС с ОП'!K559</f>
        <v>2.6652086188841</v>
      </c>
      <c r="E38" s="16">
        <f>'[20]ТС с ОП'!R559</f>
        <v>4.20265951461763</v>
      </c>
      <c r="F38" s="16">
        <f t="shared" si="0"/>
        <v>1.5374508957335298</v>
      </c>
      <c r="G38" s="31">
        <f t="shared" si="2"/>
        <v>57.68594941649434</v>
      </c>
      <c r="H38" s="35"/>
    </row>
    <row r="39" spans="1:8" ht="24.75">
      <c r="A39" s="13" t="s">
        <v>237</v>
      </c>
      <c r="B39" s="17" t="s">
        <v>38</v>
      </c>
      <c r="C39" s="15" t="s">
        <v>15</v>
      </c>
      <c r="D39" s="16">
        <f>'[20]ТС с ОП'!K567</f>
        <v>2.98171570516887</v>
      </c>
      <c r="E39" s="16">
        <f>'[20]ТС с ОП'!R567</f>
        <v>4.74331222498119</v>
      </c>
      <c r="F39" s="16">
        <f t="shared" si="0"/>
        <v>1.7615965198123198</v>
      </c>
      <c r="G39" s="31">
        <f t="shared" si="2"/>
        <v>59.079962477930195</v>
      </c>
      <c r="H39" s="35"/>
    </row>
    <row r="40" spans="1:8" ht="75">
      <c r="A40" s="13" t="s">
        <v>61</v>
      </c>
      <c r="B40" s="14" t="s">
        <v>99</v>
      </c>
      <c r="C40" s="15" t="s">
        <v>15</v>
      </c>
      <c r="D40" s="16">
        <f>'[20]ТС с ОП'!K582</f>
        <v>397.755795076649</v>
      </c>
      <c r="E40" s="16">
        <f>'[20]ТС с ОП'!R582</f>
        <v>360.009002975784</v>
      </c>
      <c r="F40" s="16">
        <f t="shared" si="0"/>
        <v>-37.746792100865036</v>
      </c>
      <c r="G40" s="31">
        <f t="shared" si="2"/>
        <v>-9.489941458575373</v>
      </c>
      <c r="H40" s="43" t="s">
        <v>100</v>
      </c>
    </row>
    <row r="41" spans="1:8" ht="75">
      <c r="A41" s="13" t="s">
        <v>64</v>
      </c>
      <c r="B41" s="14" t="s">
        <v>102</v>
      </c>
      <c r="C41" s="15" t="s">
        <v>15</v>
      </c>
      <c r="D41" s="16">
        <f>'[20]ТС с ОП'!K632</f>
        <v>27.3088713574899</v>
      </c>
      <c r="E41" s="16">
        <f>'[20]ТС с ОП'!R632</f>
        <v>50.5623993248443</v>
      </c>
      <c r="F41" s="16">
        <f t="shared" si="0"/>
        <v>23.2535279673544</v>
      </c>
      <c r="G41" s="31">
        <f t="shared" si="2"/>
        <v>85.15008790715456</v>
      </c>
      <c r="H41" s="43" t="s">
        <v>103</v>
      </c>
    </row>
    <row r="42" spans="1:8" ht="50.25">
      <c r="A42" s="13" t="s">
        <v>67</v>
      </c>
      <c r="B42" s="14" t="s">
        <v>59</v>
      </c>
      <c r="C42" s="15" t="s">
        <v>15</v>
      </c>
      <c r="D42" s="16">
        <f>'[20]ТС с ОП'!K693</f>
        <v>0.445046382933733</v>
      </c>
      <c r="E42" s="16">
        <f>'[20]ТС с ОП'!R693</f>
        <v>0.49788678579763</v>
      </c>
      <c r="F42" s="16">
        <f aca="true" t="shared" si="3" ref="F42:F65">E42-D42</f>
        <v>0.05284040286389702</v>
      </c>
      <c r="G42" s="31">
        <f t="shared" si="2"/>
        <v>11.873010295146003</v>
      </c>
      <c r="H42" s="43" t="s">
        <v>105</v>
      </c>
    </row>
    <row r="43" spans="1:8" ht="50.25">
      <c r="A43" s="13" t="s">
        <v>70</v>
      </c>
      <c r="B43" s="14" t="s">
        <v>107</v>
      </c>
      <c r="C43" s="15" t="s">
        <v>15</v>
      </c>
      <c r="D43" s="16">
        <f>'[20]ТС с ОП'!K699</f>
        <v>4.50417960338686</v>
      </c>
      <c r="E43" s="16">
        <f>'[20]ТС с ОП'!R699</f>
        <v>3.91319614976919</v>
      </c>
      <c r="F43" s="16">
        <f t="shared" si="3"/>
        <v>-0.5909834536176701</v>
      </c>
      <c r="G43" s="31">
        <f t="shared" si="2"/>
        <v>-13.120779046494675</v>
      </c>
      <c r="H43" s="43" t="s">
        <v>108</v>
      </c>
    </row>
    <row r="44" spans="1:8" ht="50.25">
      <c r="A44" s="13" t="s">
        <v>72</v>
      </c>
      <c r="B44" s="14" t="s">
        <v>110</v>
      </c>
      <c r="C44" s="15" t="s">
        <v>15</v>
      </c>
      <c r="D44" s="16">
        <f>'[20]ТС с ОП'!K704</f>
        <v>0.752803320925855</v>
      </c>
      <c r="E44" s="16">
        <f>'[20]ТС с ОП'!R704</f>
        <v>2.80909341469077</v>
      </c>
      <c r="F44" s="16">
        <f t="shared" si="3"/>
        <v>2.056290093764915</v>
      </c>
      <c r="G44" s="31">
        <f t="shared" si="2"/>
        <v>273.1510391367472</v>
      </c>
      <c r="H44" s="43" t="s">
        <v>111</v>
      </c>
    </row>
    <row r="45" spans="1:8" ht="50.25">
      <c r="A45" s="13" t="s">
        <v>238</v>
      </c>
      <c r="B45" s="14" t="s">
        <v>113</v>
      </c>
      <c r="C45" s="15" t="s">
        <v>15</v>
      </c>
      <c r="D45" s="16">
        <f>'[20]ТС с ОП'!K725</f>
        <v>3.86741869693067</v>
      </c>
      <c r="E45" s="16">
        <f>'[20]ТС с ОП'!R725</f>
        <v>5.61843805347593</v>
      </c>
      <c r="F45" s="16">
        <f t="shared" si="3"/>
        <v>1.7510193565452599</v>
      </c>
      <c r="G45" s="31">
        <f t="shared" si="2"/>
        <v>45.27617756864379</v>
      </c>
      <c r="H45" s="43" t="s">
        <v>114</v>
      </c>
    </row>
    <row r="46" spans="1:8" ht="50.25">
      <c r="A46" s="13" t="s">
        <v>239</v>
      </c>
      <c r="B46" s="14" t="s">
        <v>116</v>
      </c>
      <c r="C46" s="15" t="s">
        <v>15</v>
      </c>
      <c r="D46" s="16">
        <f>'[20]ТС с ОП'!K733</f>
        <v>0.328808529994003</v>
      </c>
      <c r="E46" s="16">
        <f>'[20]ТС с ОП'!R733</f>
        <v>0.0558977615368952</v>
      </c>
      <c r="F46" s="16">
        <f t="shared" si="3"/>
        <v>-0.2729107684571078</v>
      </c>
      <c r="G46" s="31">
        <f t="shared" si="2"/>
        <v>-82.9999052828968</v>
      </c>
      <c r="H46" s="43" t="s">
        <v>117</v>
      </c>
    </row>
    <row r="47" spans="1:8" ht="50.25">
      <c r="A47" s="13" t="s">
        <v>240</v>
      </c>
      <c r="B47" s="14" t="s">
        <v>68</v>
      </c>
      <c r="C47" s="15" t="s">
        <v>15</v>
      </c>
      <c r="D47" s="16">
        <f>'[20]ТС с ОП'!K736</f>
        <v>2.11619155493229</v>
      </c>
      <c r="E47" s="16">
        <f>'[20]ТС с ОП'!R736</f>
        <v>2.40851701786329</v>
      </c>
      <c r="F47" s="16">
        <f t="shared" si="3"/>
        <v>0.29232546293100015</v>
      </c>
      <c r="G47" s="31">
        <f t="shared" si="2"/>
        <v>13.813752457789846</v>
      </c>
      <c r="H47" s="43" t="s">
        <v>119</v>
      </c>
    </row>
    <row r="48" spans="1:8" ht="24.75">
      <c r="A48" s="13" t="s">
        <v>241</v>
      </c>
      <c r="B48" s="14" t="s">
        <v>121</v>
      </c>
      <c r="C48" s="15" t="s">
        <v>15</v>
      </c>
      <c r="D48" s="16">
        <f>'[20]ТС с ОП'!K739</f>
        <v>33.3736094709465</v>
      </c>
      <c r="E48" s="16">
        <f>'[20]ТС с ОП'!R739</f>
        <v>59.84512749588</v>
      </c>
      <c r="F48" s="16">
        <f t="shared" si="3"/>
        <v>26.471518024933502</v>
      </c>
      <c r="G48" s="31">
        <f t="shared" si="2"/>
        <v>79.31871453094809</v>
      </c>
      <c r="H48" s="35"/>
    </row>
    <row r="49" spans="1:8" ht="50.25">
      <c r="A49" s="13" t="s">
        <v>242</v>
      </c>
      <c r="B49" s="14" t="s">
        <v>123</v>
      </c>
      <c r="C49" s="15" t="s">
        <v>15</v>
      </c>
      <c r="D49" s="16">
        <f>'[20]ТС с ОП'!K740</f>
        <v>0</v>
      </c>
      <c r="E49" s="16">
        <f>'[20]ТС с ОП'!R740</f>
        <v>0.847516169892561</v>
      </c>
      <c r="F49" s="16">
        <f t="shared" si="3"/>
        <v>0.847516169892561</v>
      </c>
      <c r="G49" s="31"/>
      <c r="H49" s="43" t="s">
        <v>124</v>
      </c>
    </row>
    <row r="50" spans="1:8" ht="201">
      <c r="A50" s="13" t="s">
        <v>243</v>
      </c>
      <c r="B50" s="14" t="s">
        <v>126</v>
      </c>
      <c r="C50" s="15" t="s">
        <v>15</v>
      </c>
      <c r="D50" s="16">
        <f>'[20]ТС с ОП'!K755</f>
        <v>21.4079483051759</v>
      </c>
      <c r="E50" s="16">
        <f>'[20]ТС с ОП'!R755</f>
        <v>49.4171936961029</v>
      </c>
      <c r="F50" s="16">
        <f t="shared" si="3"/>
        <v>28.009245390927</v>
      </c>
      <c r="G50" s="31">
        <f aca="true" t="shared" si="4" ref="G50:G65">E50/D50*100-100</f>
        <v>130.8357297562937</v>
      </c>
      <c r="H50" s="43" t="s">
        <v>127</v>
      </c>
    </row>
    <row r="51" spans="1:8" ht="24.75">
      <c r="A51" s="13" t="s">
        <v>244</v>
      </c>
      <c r="B51" s="14" t="s">
        <v>129</v>
      </c>
      <c r="C51" s="15" t="s">
        <v>15</v>
      </c>
      <c r="D51" s="16">
        <f>'[20]ТС с ОП'!K772</f>
        <v>0.599997636374298</v>
      </c>
      <c r="E51" s="16">
        <f>'[20]ТС с ОП'!R772</f>
        <v>1.25844819010312</v>
      </c>
      <c r="F51" s="16">
        <f t="shared" si="3"/>
        <v>0.6584505537288219</v>
      </c>
      <c r="G51" s="31">
        <f t="shared" si="4"/>
        <v>109.74219127057677</v>
      </c>
      <c r="H51" s="47" t="s">
        <v>130</v>
      </c>
    </row>
    <row r="52" spans="1:8" ht="24.75">
      <c r="A52" s="13" t="s">
        <v>245</v>
      </c>
      <c r="B52" s="14" t="s">
        <v>22</v>
      </c>
      <c r="C52" s="15" t="s">
        <v>15</v>
      </c>
      <c r="D52" s="16">
        <f>'[20]ТС с ОП'!K781</f>
        <v>0.596864328493159</v>
      </c>
      <c r="E52" s="16">
        <f>'[20]ТС с ОП'!R781</f>
        <v>0.607364426340315</v>
      </c>
      <c r="F52" s="16">
        <f t="shared" si="3"/>
        <v>0.010500097847155998</v>
      </c>
      <c r="G52" s="31">
        <f t="shared" si="4"/>
        <v>1.759210149761259</v>
      </c>
      <c r="H52" s="43" t="s">
        <v>132</v>
      </c>
    </row>
    <row r="53" spans="1:8" ht="24.75">
      <c r="A53" s="13" t="s">
        <v>246</v>
      </c>
      <c r="B53" s="14" t="s">
        <v>134</v>
      </c>
      <c r="C53" s="15" t="s">
        <v>15</v>
      </c>
      <c r="D53" s="16">
        <f>'[20]ТС с ОП'!K785</f>
        <v>0.295282756343057</v>
      </c>
      <c r="E53" s="16">
        <f>'[20]ТС с ОП'!R785</f>
        <v>0.702311040957899</v>
      </c>
      <c r="F53" s="16">
        <f t="shared" si="3"/>
        <v>0.407028284614842</v>
      </c>
      <c r="G53" s="31">
        <f t="shared" si="4"/>
        <v>137.84356718140356</v>
      </c>
      <c r="H53" s="43" t="s">
        <v>135</v>
      </c>
    </row>
    <row r="54" spans="1:8" ht="100.5">
      <c r="A54" s="13" t="s">
        <v>247</v>
      </c>
      <c r="B54" s="14" t="s">
        <v>137</v>
      </c>
      <c r="C54" s="15" t="s">
        <v>15</v>
      </c>
      <c r="D54" s="16">
        <f>'[20]ТС с ОП'!K789</f>
        <v>0.718065882528561</v>
      </c>
      <c r="E54" s="16">
        <f>'[20]ТС с ОП'!R789</f>
        <v>0.691449003047548</v>
      </c>
      <c r="F54" s="16">
        <f t="shared" si="3"/>
        <v>-0.02661687948101299</v>
      </c>
      <c r="G54" s="31">
        <f t="shared" si="4"/>
        <v>-3.70674615360997</v>
      </c>
      <c r="H54" s="43" t="s">
        <v>138</v>
      </c>
    </row>
    <row r="55" spans="1:8" ht="24.75">
      <c r="A55" s="13" t="s">
        <v>248</v>
      </c>
      <c r="B55" s="14" t="s">
        <v>140</v>
      </c>
      <c r="C55" s="15" t="s">
        <v>15</v>
      </c>
      <c r="D55" s="16">
        <f>'[20]ТС с ОП'!K794</f>
        <v>0.329344409242433</v>
      </c>
      <c r="E55" s="16">
        <f>'[20]ТС с ОП'!R794</f>
        <v>0.30025126471108</v>
      </c>
      <c r="F55" s="16">
        <f t="shared" si="3"/>
        <v>-0.029093144531353032</v>
      </c>
      <c r="G55" s="31">
        <f t="shared" si="4"/>
        <v>-8.83365368134649</v>
      </c>
      <c r="H55" s="43" t="s">
        <v>141</v>
      </c>
    </row>
    <row r="56" spans="1:8" ht="50.25">
      <c r="A56" s="13" t="s">
        <v>249</v>
      </c>
      <c r="B56" s="14" t="s">
        <v>143</v>
      </c>
      <c r="C56" s="15" t="s">
        <v>15</v>
      </c>
      <c r="D56" s="16">
        <f>'[20]ТС с ОП'!K802</f>
        <v>5.94894411052138</v>
      </c>
      <c r="E56" s="16">
        <f>'[20]ТС с ОП'!R802</f>
        <v>3.12130023674764</v>
      </c>
      <c r="F56" s="16">
        <f t="shared" si="3"/>
        <v>-2.8276438737737397</v>
      </c>
      <c r="G56" s="31">
        <f t="shared" si="4"/>
        <v>-47.53186147391656</v>
      </c>
      <c r="H56" s="46" t="s">
        <v>144</v>
      </c>
    </row>
    <row r="57" spans="1:8" ht="24.75">
      <c r="A57" s="13" t="s">
        <v>250</v>
      </c>
      <c r="B57" s="14" t="s">
        <v>146</v>
      </c>
      <c r="C57" s="15" t="s">
        <v>15</v>
      </c>
      <c r="D57" s="16">
        <f>'[20]ТС с ОП'!K815</f>
        <v>1.52335485433724</v>
      </c>
      <c r="E57" s="16">
        <f>'[20]ТС с ОП'!R815</f>
        <v>1.32157903512361</v>
      </c>
      <c r="F57" s="16">
        <f t="shared" si="3"/>
        <v>-0.20177581921362986</v>
      </c>
      <c r="G57" s="31">
        <f t="shared" si="4"/>
        <v>-13.245490283445193</v>
      </c>
      <c r="H57" s="46" t="s">
        <v>147</v>
      </c>
    </row>
    <row r="58" spans="1:8" ht="75">
      <c r="A58" s="13" t="s">
        <v>251</v>
      </c>
      <c r="B58" s="14" t="s">
        <v>149</v>
      </c>
      <c r="C58" s="15" t="s">
        <v>15</v>
      </c>
      <c r="D58" s="16">
        <f>'[20]ТС с ОП'!K839</f>
        <v>1.95380718793049</v>
      </c>
      <c r="E58" s="16">
        <f>'[20]ТС с ОП'!R839</f>
        <v>1.57771443285337</v>
      </c>
      <c r="F58" s="16">
        <f t="shared" si="3"/>
        <v>-0.3760927550771198</v>
      </c>
      <c r="G58" s="31">
        <f t="shared" si="4"/>
        <v>-19.249225686158127</v>
      </c>
      <c r="H58" s="43" t="s">
        <v>150</v>
      </c>
    </row>
    <row r="59" spans="1:8" s="1" customFormat="1" ht="24.75">
      <c r="A59" s="10" t="s">
        <v>75</v>
      </c>
      <c r="B59" s="11" t="s">
        <v>152</v>
      </c>
      <c r="C59" s="12" t="s">
        <v>15</v>
      </c>
      <c r="D59" s="40">
        <f>'[20]ТС с ОП'!K890</f>
        <v>593.255913408045</v>
      </c>
      <c r="E59" s="40">
        <f>'[20]ТС с ОП'!R890</f>
        <v>610.685177333495</v>
      </c>
      <c r="F59" s="40">
        <f t="shared" si="3"/>
        <v>17.42926392544996</v>
      </c>
      <c r="G59" s="30">
        <f t="shared" si="4"/>
        <v>2.9378997379604783</v>
      </c>
      <c r="H59" s="46" t="s">
        <v>153</v>
      </c>
    </row>
    <row r="60" spans="1:8" s="9" customFormat="1" ht="24.75">
      <c r="A60" s="5" t="s">
        <v>154</v>
      </c>
      <c r="B60" s="6" t="s">
        <v>155</v>
      </c>
      <c r="C60" s="7" t="s">
        <v>15</v>
      </c>
      <c r="D60" s="8">
        <f>'[20]ТС с ОП'!K906</f>
        <v>5234.56268285959</v>
      </c>
      <c r="E60" s="8">
        <f>'[20]ТС с ОП'!R906</f>
        <v>27789.2167793959</v>
      </c>
      <c r="F60" s="8">
        <f t="shared" si="3"/>
        <v>22554.654096536313</v>
      </c>
      <c r="G60" s="34">
        <f t="shared" si="4"/>
        <v>430.8794346926213</v>
      </c>
      <c r="H60" s="8"/>
    </row>
    <row r="61" spans="1:8" ht="48.75">
      <c r="A61" s="19" t="s">
        <v>156</v>
      </c>
      <c r="B61" s="20" t="s">
        <v>157</v>
      </c>
      <c r="C61" s="21" t="s">
        <v>15</v>
      </c>
      <c r="D61" s="16">
        <f>'[20]ТС с ОП'!K907</f>
        <v>7059.01461933112</v>
      </c>
      <c r="E61" s="16">
        <f>'[20]ТС с ОП'!R907</f>
        <v>-10849.3056959897</v>
      </c>
      <c r="F61" s="16">
        <f t="shared" si="3"/>
        <v>-17908.32031532082</v>
      </c>
      <c r="G61" s="31">
        <f t="shared" si="4"/>
        <v>-253.6943366894136</v>
      </c>
      <c r="H61" s="16"/>
    </row>
    <row r="62" spans="1:8" ht="123">
      <c r="A62" s="19" t="s">
        <v>158</v>
      </c>
      <c r="B62" s="20" t="s">
        <v>159</v>
      </c>
      <c r="C62" s="21" t="s">
        <v>15</v>
      </c>
      <c r="D62" s="16">
        <f>'[20]ТС с ОП'!K908</f>
        <v>390.612990546101</v>
      </c>
      <c r="E62" s="16">
        <f>'[20]ТС с ОП'!R908</f>
        <v>390.612990546101</v>
      </c>
      <c r="F62" s="16">
        <f t="shared" si="3"/>
        <v>0</v>
      </c>
      <c r="G62" s="31">
        <f t="shared" si="4"/>
        <v>0</v>
      </c>
      <c r="H62" s="16"/>
    </row>
    <row r="63" spans="1:8" ht="24.75">
      <c r="A63" s="19" t="s">
        <v>160</v>
      </c>
      <c r="B63" s="20" t="s">
        <v>163</v>
      </c>
      <c r="C63" s="21" t="s">
        <v>15</v>
      </c>
      <c r="D63" s="16">
        <f>'[20]ТС с ОП'!K909</f>
        <v>11902.9643116446</v>
      </c>
      <c r="E63" s="16">
        <f>'[20]ТС с ОП'!R909</f>
        <v>16549.29809286</v>
      </c>
      <c r="F63" s="16">
        <f t="shared" si="3"/>
        <v>4646.3337812154</v>
      </c>
      <c r="G63" s="31">
        <f t="shared" si="4"/>
        <v>39.03509797697973</v>
      </c>
      <c r="H63" s="35"/>
    </row>
    <row r="64" spans="1:8" ht="75">
      <c r="A64" s="19" t="s">
        <v>162</v>
      </c>
      <c r="B64" s="20" t="s">
        <v>166</v>
      </c>
      <c r="C64" s="21" t="s">
        <v>167</v>
      </c>
      <c r="D64" s="16">
        <f>'[20]ТС с ОП'!K910</f>
        <v>210509.483947643</v>
      </c>
      <c r="E64" s="16">
        <f>'[20]ТС с ОП'!R910</f>
        <v>205414.931485</v>
      </c>
      <c r="F64" s="16">
        <f t="shared" si="3"/>
        <v>-5094.552462642983</v>
      </c>
      <c r="G64" s="31">
        <f t="shared" si="4"/>
        <v>-2.4201059102449136</v>
      </c>
      <c r="H64" s="35" t="s">
        <v>252</v>
      </c>
    </row>
    <row r="65" spans="1:8" ht="100.5">
      <c r="A65" s="19" t="s">
        <v>165</v>
      </c>
      <c r="B65" s="20" t="s">
        <v>217</v>
      </c>
      <c r="C65" s="21" t="s">
        <v>173</v>
      </c>
      <c r="D65" s="22">
        <f>'[20]ТС с ОП'!K911</f>
        <v>0.0565436012118344</v>
      </c>
      <c r="E65" s="22">
        <f>'[20]ТС с ОП'!R911</f>
        <v>0.0805652148712884</v>
      </c>
      <c r="F65" s="22">
        <f t="shared" si="3"/>
        <v>0.024021613659453996</v>
      </c>
      <c r="G65" s="31">
        <f t="shared" si="4"/>
        <v>42.483345851035665</v>
      </c>
      <c r="H65" s="41" t="s">
        <v>253</v>
      </c>
    </row>
  </sheetData>
  <sheetProtection/>
  <mergeCells count="7">
    <mergeCell ref="A4:H4"/>
    <mergeCell ref="A6:A7"/>
    <mergeCell ref="B6:B7"/>
    <mergeCell ref="C6:C7"/>
    <mergeCell ref="F6:G6"/>
    <mergeCell ref="H6:H7"/>
    <mergeCell ref="D7:E7"/>
  </mergeCells>
  <printOptions/>
  <pageMargins left="0.236220472440945" right="0.236220472440945" top="0.393700787401575" bottom="0.590551181102362" header="0.31496062992126" footer="0.31496062992126"/>
  <pageSetup fitToHeight="4"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Mirzakhmetova Zarina</dc:creator>
  <cp:keywords/>
  <dc:description/>
  <cp:lastModifiedBy>Хаметов Марсель Хайдарович</cp:lastModifiedBy>
  <cp:lastPrinted>2023-04-10T09:44:28Z</cp:lastPrinted>
  <dcterms:created xsi:type="dcterms:W3CDTF">1998-09-02T05:38:14Z</dcterms:created>
  <dcterms:modified xsi:type="dcterms:W3CDTF">2024-04-18T13:02:23Z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10f843a0-0b4a-4f6d-b968-6880fd9863fb</vt:lpwstr>
  </property>
</Properties>
</file>